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0230" activeTab="3"/>
  </bookViews>
  <sheets>
    <sheet name="I квартал 2018" sheetId="1" r:id="rId1"/>
    <sheet name="II квартал 2018" sheetId="2" r:id="rId2"/>
    <sheet name="III квартал 2018" sheetId="3" r:id="rId3"/>
    <sheet name="IV квартал 2018" sheetId="4" r:id="rId4"/>
  </sheets>
  <calcPr calcId="145621"/>
</workbook>
</file>

<file path=xl/calcChain.xml><?xml version="1.0" encoding="utf-8"?>
<calcChain xmlns="http://schemas.openxmlformats.org/spreadsheetml/2006/main">
  <c r="G9" i="3" l="1"/>
  <c r="H9" i="3" s="1"/>
  <c r="F9" i="3"/>
  <c r="G8" i="3"/>
  <c r="H8" i="3" s="1"/>
  <c r="F8" i="3"/>
  <c r="G10" i="4" l="1"/>
  <c r="H10" i="4" s="1"/>
  <c r="F10" i="4"/>
  <c r="G9" i="4"/>
  <c r="H9" i="4" s="1"/>
  <c r="F9" i="4"/>
  <c r="E11" i="4" l="1"/>
  <c r="D11" i="4"/>
  <c r="C11" i="4"/>
  <c r="B11" i="4"/>
  <c r="G8" i="4"/>
  <c r="F8" i="4"/>
  <c r="F11" i="4" s="1"/>
  <c r="G11" i="4" l="1"/>
  <c r="H8" i="4"/>
  <c r="H11" i="4" s="1"/>
  <c r="E11" i="3"/>
  <c r="D11" i="3"/>
  <c r="C11" i="3"/>
  <c r="B11" i="3"/>
  <c r="G10" i="3"/>
  <c r="H10" i="3" s="1"/>
  <c r="H11" i="3" s="1"/>
  <c r="F10" i="3"/>
  <c r="F11" i="3" s="1"/>
  <c r="G11" i="3" l="1"/>
  <c r="G8" i="2"/>
  <c r="H11" i="2"/>
  <c r="E11" i="2"/>
  <c r="D11" i="2"/>
  <c r="C11" i="2"/>
  <c r="B11" i="2"/>
  <c r="G10" i="2"/>
  <c r="F10" i="2"/>
  <c r="G9" i="2"/>
  <c r="F9" i="2"/>
  <c r="F8" i="2"/>
  <c r="G11" i="2" l="1"/>
  <c r="F11" i="2"/>
  <c r="G10" i="1"/>
  <c r="G9" i="1"/>
  <c r="H11" i="1"/>
  <c r="C11" i="1"/>
  <c r="D11" i="1"/>
  <c r="E11" i="1"/>
  <c r="B11" i="1"/>
  <c r="F10" i="1" l="1"/>
  <c r="F9" i="1"/>
  <c r="G11" i="1"/>
  <c r="F8" i="1"/>
  <c r="F11" i="1" s="1"/>
</calcChain>
</file>

<file path=xl/sharedStrings.xml><?xml version="1.0" encoding="utf-8"?>
<sst xmlns="http://schemas.openxmlformats.org/spreadsheetml/2006/main" count="72" uniqueCount="26">
  <si>
    <t>ООО "ЭЛЕКТРОСНАБ"</t>
  </si>
  <si>
    <t xml:space="preserve">Покупка  у АО "Чувашская энергосбытовая компания" потерь электрической энергии </t>
  </si>
  <si>
    <t>Месяцы</t>
  </si>
  <si>
    <t>Фактические потери в объеме непревышения над объемами потерь, учтенными в сводном прогнозном балансе</t>
  </si>
  <si>
    <t>Фактические потери в объеме превышения над объемами потерь, учтенными в сводном прогнозном балансе</t>
  </si>
  <si>
    <t>Фактические потери всего</t>
  </si>
  <si>
    <t>Объем, кВтч</t>
  </si>
  <si>
    <t>Стоимость, руб. без НДС</t>
  </si>
  <si>
    <t>январь</t>
  </si>
  <si>
    <t>февраль</t>
  </si>
  <si>
    <t>март</t>
  </si>
  <si>
    <t>Итого</t>
  </si>
  <si>
    <t>I квартал 2018 год</t>
  </si>
  <si>
    <t>Стоимость, руб. с НДС</t>
  </si>
  <si>
    <t>II квартал 2018 год</t>
  </si>
  <si>
    <t>апрель</t>
  </si>
  <si>
    <t>май</t>
  </si>
  <si>
    <t>июнь</t>
  </si>
  <si>
    <t>август</t>
  </si>
  <si>
    <t>сентябрь</t>
  </si>
  <si>
    <t>III квартал 2018 год</t>
  </si>
  <si>
    <t>июль</t>
  </si>
  <si>
    <t>IV квартал 2018 год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</si>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</sst>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2">
    <xf numFmtId="0" fontId="0" fillId="0" borderId="0" xfId="0"/>
    <xf numFmtId="0" fontId="2" fillId="0" borderId="0" xfId="1"/>
    <xf numFmtId="0" fontId="3" fillId="0" borderId="0" xfId="1" applyFont="1" applyAlignment="1">
      <alignment horizontal="right"/>
    </xf>
    <xf numFmtId="0" fontId="3" fillId="0" borderId="0" xfId="2" applyFont="1" applyBorder="1" applyAlignment="1">
      <alignment horizontal="center"/>
    </xf>
    <xf numFmtId="0" fontId="3" fillId="0" borderId="0" xfId="2" applyFont="1"/>
    <xf numFmtId="0" fontId="6" fillId="0" borderId="2" xfId="3" applyFont="1" applyBorder="1" applyAlignment="1">
      <alignment wrapText="1" shrinkToFit="1"/>
    </xf>
    <xf numFmtId="3" fontId="6" fillId="0" borderId="1" xfId="3" applyNumberFormat="1" applyFont="1" applyBorder="1" applyAlignment="1">
      <alignment wrapText="1" shrinkToFit="1"/>
    </xf>
    <xf numFmtId="4" fontId="6" fillId="0" borderId="1" xfId="3" applyNumberFormat="1" applyFont="1" applyBorder="1" applyAlignment="1">
      <alignment wrapText="1" shrinkToFit="1"/>
    </xf>
    <xf numFmtId="0" fontId="6" fillId="0" borderId="2" xfId="3" applyFont="1" applyFill="1" applyBorder="1" applyAlignment="1">
      <alignment wrapText="1" shrinkToFit="1"/>
    </xf>
    <xf numFmtId="0" fontId="7" fillId="0" borderId="0" xfId="2" applyFont="1"/>
    <xf numFmtId="2" fontId="7" fillId="0" borderId="0" xfId="2" applyNumberFormat="1" applyFont="1"/>
    <xf numFmtId="164" fontId="0" fillId="0" borderId="0" xfId="0" applyNumberFormat="1"/>
    <xf numFmtId="4" fontId="0" fillId="0" borderId="0" xfId="0" applyNumberFormat="1"/>
    <xf numFmtId="4" fontId="3" fillId="0" borderId="1" xfId="2" applyNumberFormat="1" applyFont="1" applyBorder="1"/>
    <xf numFmtId="3" fontId="8" fillId="0" borderId="1" xfId="3" applyNumberFormat="1" applyFont="1" applyBorder="1" applyAlignment="1">
      <alignment wrapText="1" shrinkToFit="1"/>
    </xf>
    <xf numFmtId="4" fontId="8" fillId="0" borderId="1" xfId="3" applyNumberFormat="1" applyFont="1" applyBorder="1" applyAlignment="1">
      <alignment wrapText="1" shrinkToFit="1"/>
    </xf>
    <xf numFmtId="0" fontId="6" fillId="0" borderId="1" xfId="3" applyFont="1" applyBorder="1" applyAlignment="1">
      <alignment horizontal="center" vertical="center" wrapText="1" shrinkToFit="1"/>
    </xf>
    <xf numFmtId="49" fontId="3" fillId="0" borderId="0" xfId="0" applyNumberFormat="1" applyFont="1" applyFill="1" applyAlignment="1">
      <alignment horizontal="center" vertical="center"/>
    </xf>
    <xf numFmtId="0" fontId="6" fillId="0" borderId="1" xfId="3" applyFont="1" applyBorder="1" applyAlignment="1">
      <alignment horizontal="center" vertical="center" wrapText="1" shrinkToFit="1"/>
    </xf>
    <xf numFmtId="0" fontId="6" fillId="0" borderId="1" xfId="3" applyFont="1" applyBorder="1" applyAlignment="1">
      <alignment horizontal="center" vertical="center" wrapText="1" shrinkToFit="1"/>
    </xf>
    <xf numFmtId="0" fontId="6" fillId="0" borderId="1" xfId="3" applyFont="1" applyBorder="1" applyAlignment="1">
      <alignment horizontal="center" vertical="center" wrapText="1" shrinkToFit="1"/>
    </xf>
    <xf numFmtId="3" fontId="3" fillId="0" borderId="1" xfId="2" applyNumberFormat="1" applyFont="1" applyBorder="1"/>
    <xf numFmtId="0" fontId="6" fillId="0" borderId="1" xfId="3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wrapText="1"/>
    </xf>
    <xf numFmtId="0" fontId="9" fillId="0" borderId="0" xfId="0" applyFont="1" applyAlignment="1"/>
    <xf numFmtId="0" fontId="5" fillId="0" borderId="0" xfId="2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6" fillId="0" borderId="3" xfId="3" applyFont="1" applyBorder="1" applyAlignment="1">
      <alignment horizontal="center" vertical="center" wrapText="1" shrinkToFit="1"/>
    </xf>
    <xf numFmtId="0" fontId="6" fillId="0" borderId="4" xfId="3" applyFont="1" applyBorder="1" applyAlignment="1">
      <alignment horizontal="center" vertical="center" wrapText="1" shrinkToFit="1"/>
    </xf>
    <xf numFmtId="0" fontId="6" fillId="0" borderId="5" xfId="3" applyFont="1" applyBorder="1" applyAlignment="1">
      <alignment horizontal="center" vertical="center" wrapText="1" shrinkToFit="1"/>
    </xf>
    <xf numFmtId="0" fontId="0" fillId="0" borderId="1" xfId="0" applyBorder="1" applyAlignment="1"/>
    <xf numFmtId="0" fontId="5" fillId="0" borderId="1" xfId="2" applyFont="1" applyBorder="1" applyAlignment="1">
      <alignment horizontal="center" vertical="center"/>
    </xf>
  </cellXfs>
  <cellStyles count="4">
    <cellStyle name="Обычный" xfId="0" builtinId="0"/>
    <cellStyle name="Обычный 12" xfId="1"/>
    <cellStyle name="Обычный 15" xfId="2"/>
    <cellStyle name="Обычный 2 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H10" sqref="H10"/>
    </sheetView>
  </sheetViews>
  <sheetFormatPr defaultRowHeight="15" x14ac:dyDescent="0.25"/>
  <cols>
    <col min="1" max="1" width="14.7109375" customWidth="1"/>
    <col min="2" max="2" width="14.28515625" customWidth="1"/>
    <col min="3" max="3" width="13" customWidth="1"/>
    <col min="4" max="4" width="12.42578125" customWidth="1"/>
    <col min="5" max="5" width="14.5703125" customWidth="1"/>
    <col min="6" max="6" width="14" customWidth="1"/>
    <col min="7" max="7" width="15.85546875" customWidth="1"/>
    <col min="8" max="8" width="13.42578125" customWidth="1"/>
  </cols>
  <sheetData>
    <row r="1" spans="1:8" ht="15.75" x14ac:dyDescent="0.25">
      <c r="A1" s="23" t="s">
        <v>0</v>
      </c>
      <c r="B1" s="24"/>
      <c r="C1" s="24"/>
      <c r="D1" s="24"/>
      <c r="E1" s="24"/>
      <c r="F1" s="24"/>
      <c r="G1" s="24"/>
    </row>
    <row r="2" spans="1:8" ht="15.75" x14ac:dyDescent="0.25">
      <c r="A2" s="17"/>
      <c r="B2" s="1"/>
      <c r="C2" s="2"/>
      <c r="D2" s="2"/>
      <c r="E2" s="2"/>
      <c r="F2" s="2"/>
      <c r="G2" s="2"/>
    </row>
    <row r="3" spans="1:8" ht="15.75" x14ac:dyDescent="0.25">
      <c r="A3" s="25" t="s">
        <v>1</v>
      </c>
      <c r="B3" s="25"/>
      <c r="C3" s="25"/>
      <c r="D3" s="25"/>
      <c r="E3" s="25"/>
      <c r="F3" s="25"/>
      <c r="G3" s="25"/>
    </row>
    <row r="4" spans="1:8" ht="15.75" x14ac:dyDescent="0.25">
      <c r="A4" s="3"/>
      <c r="B4" s="4"/>
      <c r="C4" s="4"/>
      <c r="D4" s="4"/>
      <c r="E4" s="26"/>
      <c r="F4" s="26"/>
      <c r="G4" s="26"/>
    </row>
    <row r="5" spans="1:8" ht="38.25" customHeight="1" x14ac:dyDescent="0.25">
      <c r="A5" s="27" t="s">
        <v>2</v>
      </c>
      <c r="B5" s="31" t="s">
        <v>12</v>
      </c>
      <c r="C5" s="31"/>
      <c r="D5" s="31"/>
      <c r="E5" s="31"/>
      <c r="F5" s="31"/>
      <c r="G5" s="31"/>
      <c r="H5" s="30"/>
    </row>
    <row r="6" spans="1:8" ht="93" customHeight="1" x14ac:dyDescent="0.25">
      <c r="A6" s="28"/>
      <c r="B6" s="22" t="s">
        <v>3</v>
      </c>
      <c r="C6" s="22"/>
      <c r="D6" s="22" t="s">
        <v>4</v>
      </c>
      <c r="E6" s="22"/>
      <c r="F6" s="22" t="s">
        <v>5</v>
      </c>
      <c r="G6" s="22"/>
      <c r="H6" s="30"/>
    </row>
    <row r="7" spans="1:8" ht="47.25" x14ac:dyDescent="0.25">
      <c r="A7" s="29"/>
      <c r="B7" s="16" t="s">
        <v>6</v>
      </c>
      <c r="C7" s="16" t="s">
        <v>7</v>
      </c>
      <c r="D7" s="16" t="s">
        <v>6</v>
      </c>
      <c r="E7" s="16" t="s">
        <v>7</v>
      </c>
      <c r="F7" s="16" t="s">
        <v>6</v>
      </c>
      <c r="G7" s="16" t="s">
        <v>7</v>
      </c>
      <c r="H7" s="16" t="s">
        <v>13</v>
      </c>
    </row>
    <row r="8" spans="1:8" ht="15.75" x14ac:dyDescent="0.25">
      <c r="A8" s="5" t="s">
        <v>8</v>
      </c>
      <c r="B8" s="6">
        <v>320733</v>
      </c>
      <c r="C8" s="7">
        <v>628469.28</v>
      </c>
      <c r="D8" s="6"/>
      <c r="E8" s="7"/>
      <c r="F8" s="14">
        <f>B8+D8</f>
        <v>320733</v>
      </c>
      <c r="G8" s="15">
        <v>772799.75</v>
      </c>
      <c r="H8" s="15">
        <v>911903.7</v>
      </c>
    </row>
    <row r="9" spans="1:8" ht="15.75" x14ac:dyDescent="0.25">
      <c r="A9" s="5" t="s">
        <v>9</v>
      </c>
      <c r="B9" s="6">
        <v>247400</v>
      </c>
      <c r="C9" s="7">
        <v>625981.37</v>
      </c>
      <c r="D9" s="6">
        <v>42475</v>
      </c>
      <c r="E9" s="7">
        <v>101973.56</v>
      </c>
      <c r="F9" s="14">
        <f t="shared" ref="F9:G10" si="0">B9+D9</f>
        <v>289875</v>
      </c>
      <c r="G9" s="15">
        <f t="shared" si="0"/>
        <v>727954.92999999993</v>
      </c>
      <c r="H9" s="15">
        <v>858986.82</v>
      </c>
    </row>
    <row r="10" spans="1:8" ht="15.75" x14ac:dyDescent="0.25">
      <c r="A10" s="5" t="s">
        <v>10</v>
      </c>
      <c r="B10" s="6">
        <v>328678</v>
      </c>
      <c r="C10" s="7">
        <v>770966.84</v>
      </c>
      <c r="D10" s="6"/>
      <c r="E10" s="7"/>
      <c r="F10" s="14">
        <f t="shared" si="0"/>
        <v>328678</v>
      </c>
      <c r="G10" s="14">
        <f t="shared" si="0"/>
        <v>770966.84</v>
      </c>
      <c r="H10" s="15">
        <v>909740.87</v>
      </c>
    </row>
    <row r="11" spans="1:8" ht="15.75" x14ac:dyDescent="0.25">
      <c r="A11" s="8" t="s">
        <v>11</v>
      </c>
      <c r="B11" s="13">
        <f>B8+B9+B10</f>
        <v>896811</v>
      </c>
      <c r="C11" s="13">
        <f t="shared" ref="C11:H11" si="1">C8+C9+C10</f>
        <v>2025417.4899999998</v>
      </c>
      <c r="D11" s="13">
        <f t="shared" si="1"/>
        <v>42475</v>
      </c>
      <c r="E11" s="13">
        <f t="shared" si="1"/>
        <v>101973.56</v>
      </c>
      <c r="F11" s="13">
        <f t="shared" si="1"/>
        <v>939286</v>
      </c>
      <c r="G11" s="13">
        <f t="shared" si="1"/>
        <v>2271721.52</v>
      </c>
      <c r="H11" s="13">
        <f t="shared" si="1"/>
        <v>2680631.39</v>
      </c>
    </row>
    <row r="12" spans="1:8" ht="15.75" x14ac:dyDescent="0.25">
      <c r="A12" s="9"/>
      <c r="B12" s="10"/>
      <c r="C12" s="9"/>
      <c r="D12" s="9"/>
      <c r="E12" s="9"/>
      <c r="F12" s="9"/>
      <c r="G12" s="9"/>
    </row>
    <row r="14" spans="1:8" x14ac:dyDescent="0.25">
      <c r="C14" s="11"/>
    </row>
    <row r="15" spans="1:8" x14ac:dyDescent="0.25">
      <c r="D15" s="12"/>
    </row>
  </sheetData>
  <mergeCells count="8">
    <mergeCell ref="B6:C6"/>
    <mergeCell ref="D6:E6"/>
    <mergeCell ref="A1:G1"/>
    <mergeCell ref="A3:G3"/>
    <mergeCell ref="E4:G4"/>
    <mergeCell ref="A5:A7"/>
    <mergeCell ref="F6:H6"/>
    <mergeCell ref="B5:H5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10" sqref="H10"/>
    </sheetView>
  </sheetViews>
  <sheetFormatPr defaultRowHeight="15" x14ac:dyDescent="0.25"/>
  <cols>
    <col min="1" max="1" width="17.5703125" customWidth="1"/>
    <col min="2" max="2" width="18.85546875" customWidth="1"/>
    <col min="3" max="4" width="14.28515625" customWidth="1"/>
    <col min="5" max="5" width="16.28515625" customWidth="1"/>
    <col min="6" max="6" width="15" customWidth="1"/>
    <col min="7" max="7" width="14.5703125" customWidth="1"/>
    <col min="8" max="8" width="18.28515625" customWidth="1"/>
  </cols>
  <sheetData>
    <row r="1" spans="1:8" ht="15.75" x14ac:dyDescent="0.25">
      <c r="A1" s="23" t="s">
        <v>0</v>
      </c>
      <c r="B1" s="24"/>
      <c r="C1" s="24"/>
      <c r="D1" s="24"/>
      <c r="E1" s="24"/>
      <c r="F1" s="24"/>
      <c r="G1" s="24"/>
    </row>
    <row r="2" spans="1:8" ht="15.75" x14ac:dyDescent="0.25">
      <c r="A2" s="17"/>
      <c r="B2" s="1"/>
      <c r="C2" s="2"/>
      <c r="D2" s="2"/>
      <c r="E2" s="2"/>
      <c r="F2" s="2"/>
      <c r="G2" s="2"/>
    </row>
    <row r="3" spans="1:8" ht="15.75" x14ac:dyDescent="0.25">
      <c r="A3" s="25" t="s">
        <v>1</v>
      </c>
      <c r="B3" s="25"/>
      <c r="C3" s="25"/>
      <c r="D3" s="25"/>
      <c r="E3" s="25"/>
      <c r="F3" s="25"/>
      <c r="G3" s="25"/>
    </row>
    <row r="4" spans="1:8" ht="15.75" x14ac:dyDescent="0.25">
      <c r="A4" s="3"/>
      <c r="B4" s="4"/>
      <c r="C4" s="4"/>
      <c r="D4" s="4"/>
      <c r="E4" s="26"/>
      <c r="F4" s="26"/>
      <c r="G4" s="26"/>
    </row>
    <row r="5" spans="1:8" ht="30" customHeight="1" x14ac:dyDescent="0.25">
      <c r="A5" s="27" t="s">
        <v>2</v>
      </c>
      <c r="B5" s="31" t="s">
        <v>14</v>
      </c>
      <c r="C5" s="31"/>
      <c r="D5" s="31"/>
      <c r="E5" s="31"/>
      <c r="F5" s="31"/>
      <c r="G5" s="31"/>
      <c r="H5" s="30"/>
    </row>
    <row r="6" spans="1:8" ht="60.75" customHeight="1" x14ac:dyDescent="0.25">
      <c r="A6" s="28"/>
      <c r="B6" s="22" t="s">
        <v>3</v>
      </c>
      <c r="C6" s="22"/>
      <c r="D6" s="22" t="s">
        <v>4</v>
      </c>
      <c r="E6" s="22"/>
      <c r="F6" s="22" t="s">
        <v>5</v>
      </c>
      <c r="G6" s="22"/>
      <c r="H6" s="30"/>
    </row>
    <row r="7" spans="1:8" ht="31.5" x14ac:dyDescent="0.25">
      <c r="A7" s="29"/>
      <c r="B7" s="18" t="s">
        <v>6</v>
      </c>
      <c r="C7" s="18" t="s">
        <v>7</v>
      </c>
      <c r="D7" s="18" t="s">
        <v>6</v>
      </c>
      <c r="E7" s="18" t="s">
        <v>7</v>
      </c>
      <c r="F7" s="18" t="s">
        <v>6</v>
      </c>
      <c r="G7" s="18" t="s">
        <v>7</v>
      </c>
      <c r="H7" s="18" t="s">
        <v>13</v>
      </c>
    </row>
    <row r="8" spans="1:8" ht="15.75" x14ac:dyDescent="0.25">
      <c r="A8" s="5" t="s">
        <v>15</v>
      </c>
      <c r="B8" s="6">
        <v>200300</v>
      </c>
      <c r="C8" s="7">
        <v>518172.09</v>
      </c>
      <c r="D8" s="6">
        <v>66848</v>
      </c>
      <c r="E8" s="7">
        <v>164501.57</v>
      </c>
      <c r="F8" s="14">
        <f>B8+D8</f>
        <v>267148</v>
      </c>
      <c r="G8" s="15">
        <f>C8+E8</f>
        <v>682673.66</v>
      </c>
      <c r="H8" s="15">
        <v>805554.92</v>
      </c>
    </row>
    <row r="9" spans="1:8" ht="15.75" x14ac:dyDescent="0.25">
      <c r="A9" s="5" t="s">
        <v>16</v>
      </c>
      <c r="B9" s="6">
        <v>210200</v>
      </c>
      <c r="C9" s="7">
        <v>533594.81000000006</v>
      </c>
      <c r="D9" s="6">
        <v>13221</v>
      </c>
      <c r="E9" s="7">
        <v>31856.14</v>
      </c>
      <c r="F9" s="14">
        <f t="shared" ref="F9:G10" si="0">B9+D9</f>
        <v>223421</v>
      </c>
      <c r="G9" s="15">
        <f t="shared" si="0"/>
        <v>565450.95000000007</v>
      </c>
      <c r="H9" s="15">
        <v>667232.11</v>
      </c>
    </row>
    <row r="10" spans="1:8" ht="15.75" x14ac:dyDescent="0.25">
      <c r="A10" s="5" t="s">
        <v>17</v>
      </c>
      <c r="B10" s="6">
        <v>148298</v>
      </c>
      <c r="C10" s="7">
        <v>364353.36</v>
      </c>
      <c r="D10" s="6"/>
      <c r="E10" s="7"/>
      <c r="F10" s="14">
        <f t="shared" si="0"/>
        <v>148298</v>
      </c>
      <c r="G10" s="14">
        <f t="shared" si="0"/>
        <v>364353.36</v>
      </c>
      <c r="H10" s="15">
        <v>429936.96</v>
      </c>
    </row>
    <row r="11" spans="1:8" ht="25.5" customHeight="1" x14ac:dyDescent="0.25">
      <c r="A11" s="8" t="s">
        <v>11</v>
      </c>
      <c r="B11" s="13">
        <f>B8+B9+B10</f>
        <v>558798</v>
      </c>
      <c r="C11" s="13">
        <f t="shared" ref="C11:H11" si="1">C8+C9+C10</f>
        <v>1416120.2600000002</v>
      </c>
      <c r="D11" s="13">
        <f t="shared" si="1"/>
        <v>80069</v>
      </c>
      <c r="E11" s="13">
        <f t="shared" si="1"/>
        <v>196357.71000000002</v>
      </c>
      <c r="F11" s="13">
        <f t="shared" si="1"/>
        <v>638867</v>
      </c>
      <c r="G11" s="13">
        <f t="shared" si="1"/>
        <v>1612477.9700000002</v>
      </c>
      <c r="H11" s="13">
        <f t="shared" si="1"/>
        <v>1902723.99</v>
      </c>
    </row>
    <row r="12" spans="1:8" ht="15.75" x14ac:dyDescent="0.25">
      <c r="A12" s="9"/>
      <c r="B12" s="10"/>
      <c r="C12" s="9"/>
      <c r="D12" s="9"/>
      <c r="E12" s="9"/>
      <c r="F12" s="9"/>
      <c r="G12" s="9"/>
    </row>
  </sheetData>
  <mergeCells count="8">
    <mergeCell ref="A1:G1"/>
    <mergeCell ref="A3:G3"/>
    <mergeCell ref="E4:G4"/>
    <mergeCell ref="A5:A7"/>
    <mergeCell ref="B5:H5"/>
    <mergeCell ref="B6:C6"/>
    <mergeCell ref="D6:E6"/>
    <mergeCell ref="F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J18" sqref="J18"/>
    </sheetView>
  </sheetViews>
  <sheetFormatPr defaultRowHeight="15" x14ac:dyDescent="0.25"/>
  <cols>
    <col min="1" max="1" width="18.5703125" customWidth="1"/>
    <col min="2" max="2" width="20" customWidth="1"/>
    <col min="3" max="3" width="15.85546875" customWidth="1"/>
    <col min="4" max="4" width="14.140625" customWidth="1"/>
    <col min="5" max="5" width="17.42578125" customWidth="1"/>
    <col min="6" max="6" width="14.140625" customWidth="1"/>
    <col min="7" max="7" width="16" customWidth="1"/>
    <col min="8" max="8" width="18.28515625" customWidth="1"/>
  </cols>
  <sheetData>
    <row r="1" spans="1:8" ht="15.75" x14ac:dyDescent="0.25">
      <c r="A1" s="23" t="s">
        <v>0</v>
      </c>
      <c r="B1" s="24"/>
      <c r="C1" s="24"/>
      <c r="D1" s="24"/>
      <c r="E1" s="24"/>
      <c r="F1" s="24"/>
      <c r="G1" s="24"/>
    </row>
    <row r="2" spans="1:8" ht="15.75" x14ac:dyDescent="0.25">
      <c r="A2" s="17"/>
      <c r="B2" s="1"/>
      <c r="C2" s="2"/>
      <c r="D2" s="2"/>
      <c r="E2" s="2"/>
      <c r="F2" s="2"/>
      <c r="G2" s="2"/>
    </row>
    <row r="3" spans="1:8" ht="15.75" x14ac:dyDescent="0.25">
      <c r="A3" s="25" t="s">
        <v>1</v>
      </c>
      <c r="B3" s="25"/>
      <c r="C3" s="25"/>
      <c r="D3" s="25"/>
      <c r="E3" s="25"/>
      <c r="F3" s="25"/>
      <c r="G3" s="25"/>
    </row>
    <row r="4" spans="1:8" ht="15.75" x14ac:dyDescent="0.25">
      <c r="A4" s="3"/>
      <c r="B4" s="4"/>
      <c r="C4" s="4"/>
      <c r="D4" s="4"/>
      <c r="E4" s="26"/>
      <c r="F4" s="26"/>
      <c r="G4" s="26"/>
    </row>
    <row r="5" spans="1:8" ht="45" customHeight="1" x14ac:dyDescent="0.25">
      <c r="A5" s="27" t="s">
        <v>2</v>
      </c>
      <c r="B5" s="31" t="s">
        <v>20</v>
      </c>
      <c r="C5" s="31"/>
      <c r="D5" s="31"/>
      <c r="E5" s="31"/>
      <c r="F5" s="31"/>
      <c r="G5" s="31"/>
      <c r="H5" s="30"/>
    </row>
    <row r="6" spans="1:8" ht="62.25" customHeight="1" x14ac:dyDescent="0.25">
      <c r="A6" s="28"/>
      <c r="B6" s="22" t="s">
        <v>3</v>
      </c>
      <c r="C6" s="22"/>
      <c r="D6" s="22" t="s">
        <v>4</v>
      </c>
      <c r="E6" s="22"/>
      <c r="F6" s="22" t="s">
        <v>5</v>
      </c>
      <c r="G6" s="22"/>
      <c r="H6" s="30"/>
    </row>
    <row r="7" spans="1:8" ht="31.5" x14ac:dyDescent="0.25">
      <c r="A7" s="29"/>
      <c r="B7" s="19" t="s">
        <v>6</v>
      </c>
      <c r="C7" s="19" t="s">
        <v>7</v>
      </c>
      <c r="D7" s="19" t="s">
        <v>6</v>
      </c>
      <c r="E7" s="19" t="s">
        <v>7</v>
      </c>
      <c r="F7" s="19" t="s">
        <v>6</v>
      </c>
      <c r="G7" s="19" t="s">
        <v>7</v>
      </c>
      <c r="H7" s="19" t="s">
        <v>13</v>
      </c>
    </row>
    <row r="8" spans="1:8" ht="15.75" x14ac:dyDescent="0.25">
      <c r="A8" s="5" t="s">
        <v>21</v>
      </c>
      <c r="B8" s="6">
        <v>154544</v>
      </c>
      <c r="C8" s="7">
        <v>372551.49</v>
      </c>
      <c r="D8" s="6"/>
      <c r="E8" s="7"/>
      <c r="F8" s="14">
        <f t="shared" ref="F8:F9" si="0">B8+D8</f>
        <v>154544</v>
      </c>
      <c r="G8" s="15">
        <f t="shared" ref="G8:G9" si="1">C8+E8</f>
        <v>372551.49</v>
      </c>
      <c r="H8" s="15">
        <f t="shared" ref="H8:H9" si="2">G8*1.18</f>
        <v>439610.75819999998</v>
      </c>
    </row>
    <row r="9" spans="1:8" ht="15.75" x14ac:dyDescent="0.25">
      <c r="A9" s="5" t="s">
        <v>18</v>
      </c>
      <c r="B9" s="6">
        <v>184600</v>
      </c>
      <c r="C9" s="7">
        <v>448317.71</v>
      </c>
      <c r="D9" s="6">
        <v>42925</v>
      </c>
      <c r="E9" s="7">
        <v>105008.29</v>
      </c>
      <c r="F9" s="14">
        <f t="shared" si="0"/>
        <v>227525</v>
      </c>
      <c r="G9" s="15">
        <f t="shared" si="1"/>
        <v>553326</v>
      </c>
      <c r="H9" s="15">
        <f t="shared" si="2"/>
        <v>652924.67999999993</v>
      </c>
    </row>
    <row r="10" spans="1:8" ht="15.75" x14ac:dyDescent="0.25">
      <c r="A10" s="5" t="s">
        <v>19</v>
      </c>
      <c r="B10" s="6">
        <v>98250</v>
      </c>
      <c r="C10" s="7">
        <v>257007.26</v>
      </c>
      <c r="D10" s="6"/>
      <c r="E10" s="7"/>
      <c r="F10" s="14">
        <f t="shared" ref="F9:G10" si="3">B10+D10</f>
        <v>98250</v>
      </c>
      <c r="G10" s="15">
        <f t="shared" si="3"/>
        <v>257007.26</v>
      </c>
      <c r="H10" s="15">
        <f t="shared" ref="H9:H10" si="4">G10*1.18</f>
        <v>303268.56679999997</v>
      </c>
    </row>
    <row r="11" spans="1:8" ht="15.75" x14ac:dyDescent="0.25">
      <c r="A11" s="8" t="s">
        <v>11</v>
      </c>
      <c r="B11" s="13">
        <f>B8+B9+B10</f>
        <v>437394</v>
      </c>
      <c r="C11" s="13">
        <f t="shared" ref="C11:H11" si="5">C8+C9+C10</f>
        <v>1077876.46</v>
      </c>
      <c r="D11" s="13">
        <f t="shared" si="5"/>
        <v>42925</v>
      </c>
      <c r="E11" s="13">
        <f t="shared" si="5"/>
        <v>105008.29</v>
      </c>
      <c r="F11" s="13">
        <f t="shared" si="5"/>
        <v>480319</v>
      </c>
      <c r="G11" s="13">
        <f t="shared" si="5"/>
        <v>1182884.75</v>
      </c>
      <c r="H11" s="13">
        <f t="shared" si="5"/>
        <v>1395804.0049999999</v>
      </c>
    </row>
    <row r="14" spans="1:8" x14ac:dyDescent="0.25">
      <c r="H14" s="12"/>
    </row>
  </sheetData>
  <mergeCells count="8">
    <mergeCell ref="A1:G1"/>
    <mergeCell ref="A3:G3"/>
    <mergeCell ref="E4:G4"/>
    <mergeCell ref="A5:A7"/>
    <mergeCell ref="B5:H5"/>
    <mergeCell ref="B6:C6"/>
    <mergeCell ref="D6:E6"/>
    <mergeCell ref="F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H13" sqref="H13"/>
    </sheetView>
  </sheetViews>
  <sheetFormatPr defaultRowHeight="15" x14ac:dyDescent="0.25"/>
  <cols>
    <col min="1" max="1" width="24.5703125" customWidth="1"/>
    <col min="2" max="2" width="17" customWidth="1"/>
    <col min="3" max="3" width="18.140625" customWidth="1"/>
    <col min="4" max="4" width="17.7109375" customWidth="1"/>
    <col min="5" max="5" width="17.85546875" customWidth="1"/>
    <col min="6" max="6" width="14" customWidth="1"/>
    <col min="7" max="7" width="16" customWidth="1"/>
    <col min="8" max="8" width="20.140625" customWidth="1"/>
  </cols>
  <sheetData>
    <row r="1" spans="1:8" ht="15.75" x14ac:dyDescent="0.25">
      <c r="A1" s="23" t="s">
        <v>0</v>
      </c>
      <c r="B1" s="24"/>
      <c r="C1" s="24"/>
      <c r="D1" s="24"/>
      <c r="E1" s="24"/>
      <c r="F1" s="24"/>
      <c r="G1" s="24"/>
    </row>
    <row r="2" spans="1:8" ht="15.75" x14ac:dyDescent="0.25">
      <c r="A2" s="17"/>
      <c r="B2" s="1"/>
      <c r="C2" s="2"/>
      <c r="D2" s="2"/>
      <c r="E2" s="2"/>
      <c r="F2" s="2"/>
      <c r="G2" s="2"/>
    </row>
    <row r="3" spans="1:8" ht="15.75" x14ac:dyDescent="0.25">
      <c r="A3" s="25" t="s">
        <v>1</v>
      </c>
      <c r="B3" s="25"/>
      <c r="C3" s="25"/>
      <c r="D3" s="25"/>
      <c r="E3" s="25"/>
      <c r="F3" s="25"/>
      <c r="G3" s="25"/>
    </row>
    <row r="4" spans="1:8" ht="15.75" x14ac:dyDescent="0.25">
      <c r="A4" s="3"/>
      <c r="B4" s="4"/>
      <c r="C4" s="4"/>
      <c r="D4" s="4"/>
      <c r="E4" s="26"/>
      <c r="F4" s="26"/>
      <c r="G4" s="26"/>
    </row>
    <row r="5" spans="1:8" ht="42.75" customHeight="1" x14ac:dyDescent="0.25">
      <c r="A5" s="27" t="s">
        <v>2</v>
      </c>
      <c r="B5" s="31" t="s">
        <v>22</v>
      </c>
      <c r="C5" s="31"/>
      <c r="D5" s="31"/>
      <c r="E5" s="31"/>
      <c r="F5" s="31"/>
      <c r="G5" s="31"/>
      <c r="H5" s="30"/>
    </row>
    <row r="6" spans="1:8" ht="80.25" customHeight="1" x14ac:dyDescent="0.25">
      <c r="A6" s="28"/>
      <c r="B6" s="22" t="s">
        <v>3</v>
      </c>
      <c r="C6" s="22"/>
      <c r="D6" s="22" t="s">
        <v>4</v>
      </c>
      <c r="E6" s="22"/>
      <c r="F6" s="22" t="s">
        <v>5</v>
      </c>
      <c r="G6" s="22"/>
      <c r="H6" s="30"/>
    </row>
    <row r="7" spans="1:8" ht="31.5" x14ac:dyDescent="0.25">
      <c r="A7" s="29"/>
      <c r="B7" s="20" t="s">
        <v>6</v>
      </c>
      <c r="C7" s="20" t="s">
        <v>7</v>
      </c>
      <c r="D7" s="20" t="s">
        <v>6</v>
      </c>
      <c r="E7" s="20" t="s">
        <v>7</v>
      </c>
      <c r="F7" s="20" t="s">
        <v>6</v>
      </c>
      <c r="G7" s="20" t="s">
        <v>7</v>
      </c>
      <c r="H7" s="20" t="s">
        <v>13</v>
      </c>
    </row>
    <row r="8" spans="1:8" ht="15.75" x14ac:dyDescent="0.25">
      <c r="A8" s="5" t="s">
        <v>23</v>
      </c>
      <c r="B8" s="6">
        <v>245100</v>
      </c>
      <c r="C8" s="7">
        <v>629732.98</v>
      </c>
      <c r="D8" s="6">
        <v>119404</v>
      </c>
      <c r="E8" s="7">
        <v>308900.53000000003</v>
      </c>
      <c r="F8" s="14">
        <f>B8+D8</f>
        <v>364504</v>
      </c>
      <c r="G8" s="15">
        <f>C8+E8</f>
        <v>938633.51</v>
      </c>
      <c r="H8" s="15">
        <f>G8*1.18</f>
        <v>1107587.5418</v>
      </c>
    </row>
    <row r="9" spans="1:8" ht="15.75" x14ac:dyDescent="0.25">
      <c r="A9" s="5" t="s">
        <v>24</v>
      </c>
      <c r="B9" s="6">
        <v>300569</v>
      </c>
      <c r="C9" s="7">
        <v>777085.08</v>
      </c>
      <c r="D9" s="6"/>
      <c r="E9" s="7"/>
      <c r="F9" s="14">
        <f t="shared" ref="F9:G10" si="0">B9+D9</f>
        <v>300569</v>
      </c>
      <c r="G9" s="15">
        <f t="shared" si="0"/>
        <v>777085.08</v>
      </c>
      <c r="H9" s="15">
        <f t="shared" ref="H9:H10" si="1">G9*1.18</f>
        <v>916960.39439999987</v>
      </c>
    </row>
    <row r="10" spans="1:8" ht="15.75" x14ac:dyDescent="0.25">
      <c r="A10" s="5" t="s">
        <v>25</v>
      </c>
      <c r="B10" s="6">
        <v>353801</v>
      </c>
      <c r="C10" s="7">
        <v>835370.15</v>
      </c>
      <c r="D10" s="6"/>
      <c r="E10" s="7"/>
      <c r="F10" s="14">
        <f t="shared" si="0"/>
        <v>353801</v>
      </c>
      <c r="G10" s="15">
        <f t="shared" si="0"/>
        <v>835370.15</v>
      </c>
      <c r="H10" s="15">
        <f t="shared" si="1"/>
        <v>985736.777</v>
      </c>
    </row>
    <row r="11" spans="1:8" ht="15.75" x14ac:dyDescent="0.25">
      <c r="A11" s="8" t="s">
        <v>11</v>
      </c>
      <c r="B11" s="21">
        <f>B8+B9+B10</f>
        <v>899470</v>
      </c>
      <c r="C11" s="13">
        <f t="shared" ref="C11:H11" si="2">C8+C9+C10</f>
        <v>2242188.21</v>
      </c>
      <c r="D11" s="21">
        <f t="shared" si="2"/>
        <v>119404</v>
      </c>
      <c r="E11" s="13">
        <f t="shared" si="2"/>
        <v>308900.53000000003</v>
      </c>
      <c r="F11" s="13">
        <f t="shared" si="2"/>
        <v>1018874</v>
      </c>
      <c r="G11" s="13">
        <f t="shared" si="2"/>
        <v>2551088.7399999998</v>
      </c>
      <c r="H11" s="13">
        <f t="shared" si="2"/>
        <v>3010284.7132000001</v>
      </c>
    </row>
    <row r="13" spans="1:8" x14ac:dyDescent="0.25">
      <c r="H13" s="12"/>
    </row>
  </sheetData>
  <mergeCells count="8">
    <mergeCell ref="A1:G1"/>
    <mergeCell ref="A3:G3"/>
    <mergeCell ref="E4:G4"/>
    <mergeCell ref="A5:A7"/>
    <mergeCell ref="B5:H5"/>
    <mergeCell ref="B6:C6"/>
    <mergeCell ref="D6:E6"/>
    <mergeCell ref="F6:H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 квартал 2018</vt:lpstr>
      <vt:lpstr>II квартал 2018</vt:lpstr>
      <vt:lpstr>III квартал 2018</vt:lpstr>
      <vt:lpstr>IV квартал 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МММ</dc:creator>
  <cp:lastModifiedBy>МММ</cp:lastModifiedBy>
  <cp:lastPrinted>2019-02-13T05:21:47Z</cp:lastPrinted>
  <dcterms:created xsi:type="dcterms:W3CDTF">2017-06-02T10:19:04Z</dcterms:created>
  <dcterms:modified xsi:type="dcterms:W3CDTF">2019-02-13T05:44:16Z</dcterms:modified>
</cp:coreProperties>
</file>