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9032" windowHeight="10236" activeTab="2"/>
  </bookViews>
  <sheets>
    <sheet name="i квартал 2019" sheetId="1" r:id="rId1"/>
    <sheet name="II квартал 2019" sheetId="2" r:id="rId2"/>
    <sheet name="III квартал 2019" sheetId="3" r:id="rId3"/>
  </sheets>
  <calcPr calcId="145621"/>
</workbook>
</file>

<file path=xl/calcChain.xml><?xml version="1.0" encoding="utf-8"?>
<calcChain xmlns="http://schemas.openxmlformats.org/spreadsheetml/2006/main">
  <c r="E11" i="3" l="1"/>
  <c r="D11" i="3"/>
  <c r="C11" i="3"/>
  <c r="B11" i="3"/>
  <c r="G10" i="3"/>
  <c r="H10" i="3" s="1"/>
  <c r="F10" i="3"/>
  <c r="G9" i="3"/>
  <c r="H9" i="3" s="1"/>
  <c r="F9" i="3"/>
  <c r="G8" i="3"/>
  <c r="F8" i="3"/>
  <c r="F11" i="3" l="1"/>
  <c r="G11" i="3"/>
  <c r="H8" i="3"/>
  <c r="H11" i="3" s="1"/>
  <c r="E11" i="2"/>
  <c r="D11" i="2"/>
  <c r="C11" i="2"/>
  <c r="B11" i="2"/>
  <c r="G10" i="2"/>
  <c r="H10" i="2" s="1"/>
  <c r="F10" i="2"/>
  <c r="G9" i="2"/>
  <c r="H9" i="2" s="1"/>
  <c r="F9" i="2"/>
  <c r="G8" i="2"/>
  <c r="F8" i="2"/>
  <c r="F11" i="2" l="1"/>
  <c r="G11" i="2"/>
  <c r="H8" i="2"/>
  <c r="H11" i="2" s="1"/>
  <c r="G10" i="1"/>
  <c r="H10" i="1" s="1"/>
  <c r="G9" i="1"/>
  <c r="H9" i="1" s="1"/>
  <c r="G8" i="1"/>
  <c r="H8" i="1" s="1"/>
  <c r="F9" i="1"/>
  <c r="F10" i="1"/>
  <c r="F8" i="1"/>
  <c r="H11" i="1" l="1"/>
  <c r="C11" i="1"/>
  <c r="D11" i="1"/>
  <c r="E11" i="1"/>
  <c r="B11" i="1"/>
  <c r="G11" i="1" l="1"/>
  <c r="F11" i="1" l="1"/>
</calcChain>
</file>

<file path=xl/sharedStrings.xml><?xml version="1.0" encoding="utf-8"?>
<sst xmlns="http://schemas.openxmlformats.org/spreadsheetml/2006/main" count="54" uniqueCount="22">
  <si>
    <t>ООО "ЭЛЕКТРОСНАБ"</t>
  </si>
  <si>
    <t xml:space="preserve">Покупка  у АО "Чувашская энергосбытовая компания" потерь электрической энергии </t>
  </si>
  <si>
    <t>Месяцы</t>
  </si>
  <si>
    <t>Фактические потери в объеме непревышения над объемами потерь, учтенными в сводном прогнозном балансе</t>
  </si>
  <si>
    <t>Фактические потери в объеме превышения над объемами потерь, учтенными в сводном прогнозном балансе</t>
  </si>
  <si>
    <t>Фактические потери всего</t>
  </si>
  <si>
    <t>Объем, кВтч</t>
  </si>
  <si>
    <t>Стоимость, руб. без НДС</t>
  </si>
  <si>
    <t>январь</t>
  </si>
  <si>
    <t>февраль</t>
  </si>
  <si>
    <t>март</t>
  </si>
  <si>
    <t>Итого</t>
  </si>
  <si>
    <t>Стоимость, руб. с НДС</t>
  </si>
  <si>
    <t>I квартал 2019 год</t>
  </si>
  <si>
    <t>II квартал 2019 год</t>
  </si>
  <si>
    <t>апрель</t>
  </si>
  <si>
    <t>май</t>
  </si>
  <si>
    <t>июнь</t>
  </si>
  <si>
    <t>III квартал 2019 год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</si>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</sst>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2" fillId="0" borderId="0" xfId="1"/>
    <xf numFmtId="0" fontId="3" fillId="0" borderId="0" xfId="1" applyFont="1" applyAlignment="1">
      <alignment horizontal="right"/>
    </xf>
    <xf numFmtId="0" fontId="3" fillId="0" borderId="0" xfId="2" applyFont="1" applyBorder="1" applyAlignment="1">
      <alignment horizontal="center"/>
    </xf>
    <xf numFmtId="0" fontId="3" fillId="0" borderId="0" xfId="2" applyFont="1"/>
    <xf numFmtId="0" fontId="6" fillId="0" borderId="2" xfId="3" applyFont="1" applyBorder="1" applyAlignment="1">
      <alignment wrapText="1" shrinkToFit="1"/>
    </xf>
    <xf numFmtId="3" fontId="6" fillId="0" borderId="1" xfId="3" applyNumberFormat="1" applyFont="1" applyBorder="1" applyAlignment="1">
      <alignment wrapText="1" shrinkToFit="1"/>
    </xf>
    <xf numFmtId="4" fontId="6" fillId="0" borderId="1" xfId="3" applyNumberFormat="1" applyFont="1" applyBorder="1" applyAlignment="1">
      <alignment wrapText="1" shrinkToFit="1"/>
    </xf>
    <xf numFmtId="0" fontId="6" fillId="0" borderId="2" xfId="3" applyFont="1" applyFill="1" applyBorder="1" applyAlignment="1">
      <alignment wrapText="1" shrinkToFit="1"/>
    </xf>
    <xf numFmtId="0" fontId="7" fillId="0" borderId="0" xfId="2" applyFont="1"/>
    <xf numFmtId="2" fontId="7" fillId="0" borderId="0" xfId="2" applyNumberFormat="1" applyFont="1"/>
    <xf numFmtId="164" fontId="0" fillId="0" borderId="0" xfId="0" applyNumberFormat="1"/>
    <xf numFmtId="4" fontId="0" fillId="0" borderId="0" xfId="0" applyNumberFormat="1"/>
    <xf numFmtId="4" fontId="3" fillId="0" borderId="1" xfId="2" applyNumberFormat="1" applyFont="1" applyBorder="1"/>
    <xf numFmtId="3" fontId="8" fillId="0" borderId="1" xfId="3" applyNumberFormat="1" applyFont="1" applyBorder="1" applyAlignment="1">
      <alignment wrapText="1" shrinkToFit="1"/>
    </xf>
    <xf numFmtId="4" fontId="8" fillId="0" borderId="1" xfId="3" applyNumberFormat="1" applyFont="1" applyBorder="1" applyAlignment="1">
      <alignment wrapText="1" shrinkToFit="1"/>
    </xf>
    <xf numFmtId="0" fontId="6" fillId="0" borderId="1" xfId="3" applyFont="1" applyBorder="1" applyAlignment="1">
      <alignment horizontal="center" vertical="center" wrapText="1" shrinkToFit="1"/>
    </xf>
    <xf numFmtId="49" fontId="3" fillId="0" borderId="0" xfId="0" applyNumberFormat="1" applyFont="1" applyFill="1" applyAlignment="1">
      <alignment horizontal="center" vertical="center"/>
    </xf>
    <xf numFmtId="0" fontId="6" fillId="0" borderId="1" xfId="3" applyFont="1" applyBorder="1" applyAlignment="1">
      <alignment horizontal="center" vertical="center" wrapText="1" shrinkToFit="1"/>
    </xf>
    <xf numFmtId="0" fontId="6" fillId="0" borderId="1" xfId="3" applyFont="1" applyBorder="1" applyAlignment="1">
      <alignment horizontal="center" vertical="center" wrapText="1" shrinkToFit="1"/>
    </xf>
    <xf numFmtId="3" fontId="3" fillId="0" borderId="1" xfId="2" applyNumberFormat="1" applyFont="1" applyBorder="1"/>
    <xf numFmtId="0" fontId="6" fillId="0" borderId="1" xfId="3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wrapText="1"/>
    </xf>
    <xf numFmtId="0" fontId="9" fillId="0" borderId="0" xfId="0" applyFont="1" applyAlignment="1"/>
    <xf numFmtId="0" fontId="5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6" fillId="0" borderId="3" xfId="3" applyFont="1" applyBorder="1" applyAlignment="1">
      <alignment horizontal="center" vertical="center" wrapText="1" shrinkToFit="1"/>
    </xf>
    <xf numFmtId="0" fontId="6" fillId="0" borderId="4" xfId="3" applyFont="1" applyBorder="1" applyAlignment="1">
      <alignment horizontal="center" vertical="center" wrapText="1" shrinkToFit="1"/>
    </xf>
    <xf numFmtId="0" fontId="6" fillId="0" borderId="5" xfId="3" applyFont="1" applyBorder="1" applyAlignment="1">
      <alignment horizontal="center" vertical="center" wrapText="1" shrinkToFit="1"/>
    </xf>
    <xf numFmtId="0" fontId="0" fillId="0" borderId="1" xfId="0" applyBorder="1" applyAlignment="1"/>
    <xf numFmtId="0" fontId="5" fillId="0" borderId="1" xfId="2" applyFont="1" applyBorder="1" applyAlignment="1">
      <alignment horizontal="center" vertical="center"/>
    </xf>
  </cellXfs>
  <cellStyles count="4">
    <cellStyle name="Обычный" xfId="0" builtinId="0"/>
    <cellStyle name="Обычный 12" xfId="1"/>
    <cellStyle name="Обычный 15" xfId="2"/>
    <cellStyle name="Обычный 2 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sqref="A1:H14"/>
    </sheetView>
  </sheetViews>
  <sheetFormatPr defaultRowHeight="14.4" x14ac:dyDescent="0.3"/>
  <cols>
    <col min="1" max="1" width="14.6640625" customWidth="1"/>
    <col min="2" max="2" width="14.33203125" customWidth="1"/>
    <col min="3" max="3" width="13" customWidth="1"/>
    <col min="4" max="4" width="12.44140625" customWidth="1"/>
    <col min="5" max="5" width="14.5546875" customWidth="1"/>
    <col min="6" max="6" width="14" customWidth="1"/>
    <col min="7" max="7" width="15.88671875" customWidth="1"/>
    <col min="8" max="8" width="16.44140625" customWidth="1"/>
  </cols>
  <sheetData>
    <row r="1" spans="1:8" ht="15.6" x14ac:dyDescent="0.3">
      <c r="A1" s="22" t="s">
        <v>0</v>
      </c>
      <c r="B1" s="23"/>
      <c r="C1" s="23"/>
      <c r="D1" s="23"/>
      <c r="E1" s="23"/>
      <c r="F1" s="23"/>
      <c r="G1" s="23"/>
    </row>
    <row r="2" spans="1:8" ht="15.75" x14ac:dyDescent="0.25">
      <c r="A2" s="17"/>
      <c r="B2" s="1"/>
      <c r="C2" s="2"/>
      <c r="D2" s="2"/>
      <c r="E2" s="2"/>
      <c r="F2" s="2"/>
      <c r="G2" s="2"/>
    </row>
    <row r="3" spans="1:8" ht="15.6" x14ac:dyDescent="0.3">
      <c r="A3" s="24" t="s">
        <v>1</v>
      </c>
      <c r="B3" s="24"/>
      <c r="C3" s="24"/>
      <c r="D3" s="24"/>
      <c r="E3" s="24"/>
      <c r="F3" s="24"/>
      <c r="G3" s="24"/>
    </row>
    <row r="4" spans="1:8" ht="15.75" x14ac:dyDescent="0.25">
      <c r="A4" s="3"/>
      <c r="B4" s="4"/>
      <c r="C4" s="4"/>
      <c r="D4" s="4"/>
      <c r="E4" s="25"/>
      <c r="F4" s="25"/>
      <c r="G4" s="25"/>
    </row>
    <row r="5" spans="1:8" ht="38.25" customHeight="1" x14ac:dyDescent="0.3">
      <c r="A5" s="26" t="s">
        <v>2</v>
      </c>
      <c r="B5" s="30" t="s">
        <v>13</v>
      </c>
      <c r="C5" s="30"/>
      <c r="D5" s="30"/>
      <c r="E5" s="30"/>
      <c r="F5" s="30"/>
      <c r="G5" s="30"/>
      <c r="H5" s="29"/>
    </row>
    <row r="6" spans="1:8" ht="93" customHeight="1" x14ac:dyDescent="0.3">
      <c r="A6" s="27"/>
      <c r="B6" s="21" t="s">
        <v>3</v>
      </c>
      <c r="C6" s="21"/>
      <c r="D6" s="21" t="s">
        <v>4</v>
      </c>
      <c r="E6" s="21"/>
      <c r="F6" s="21" t="s">
        <v>5</v>
      </c>
      <c r="G6" s="21"/>
      <c r="H6" s="29"/>
    </row>
    <row r="7" spans="1:8" ht="46.8" x14ac:dyDescent="0.3">
      <c r="A7" s="28"/>
      <c r="B7" s="16" t="s">
        <v>6</v>
      </c>
      <c r="C7" s="16" t="s">
        <v>7</v>
      </c>
      <c r="D7" s="16" t="s">
        <v>6</v>
      </c>
      <c r="E7" s="16" t="s">
        <v>7</v>
      </c>
      <c r="F7" s="16" t="s">
        <v>6</v>
      </c>
      <c r="G7" s="16" t="s">
        <v>7</v>
      </c>
      <c r="H7" s="16" t="s">
        <v>12</v>
      </c>
    </row>
    <row r="8" spans="1:8" ht="15.6" x14ac:dyDescent="0.3">
      <c r="A8" s="5" t="s">
        <v>8</v>
      </c>
      <c r="B8" s="6">
        <v>384538</v>
      </c>
      <c r="C8" s="7">
        <v>967005.4</v>
      </c>
      <c r="D8" s="6"/>
      <c r="E8" s="7"/>
      <c r="F8" s="14">
        <f>B8+D8</f>
        <v>384538</v>
      </c>
      <c r="G8" s="15">
        <f>C8+E8</f>
        <v>967005.4</v>
      </c>
      <c r="H8" s="15">
        <f>G8*1.2</f>
        <v>1160406.48</v>
      </c>
    </row>
    <row r="9" spans="1:8" ht="15.6" x14ac:dyDescent="0.3">
      <c r="A9" s="5" t="s">
        <v>9</v>
      </c>
      <c r="B9" s="6">
        <v>249089</v>
      </c>
      <c r="C9" s="7">
        <v>667635.74</v>
      </c>
      <c r="D9" s="6"/>
      <c r="E9" s="7"/>
      <c r="F9" s="14">
        <f t="shared" ref="F9:F10" si="0">B9+D9</f>
        <v>249089</v>
      </c>
      <c r="G9" s="15">
        <f>C9+E9</f>
        <v>667635.74</v>
      </c>
      <c r="H9" s="15">
        <f t="shared" ref="H9:H10" si="1">G9*1.2</f>
        <v>801162.88799999992</v>
      </c>
    </row>
    <row r="10" spans="1:8" ht="15.6" x14ac:dyDescent="0.3">
      <c r="A10" s="5" t="s">
        <v>10</v>
      </c>
      <c r="B10" s="6">
        <v>317000</v>
      </c>
      <c r="C10" s="7">
        <v>826495.08</v>
      </c>
      <c r="D10" s="6">
        <v>741</v>
      </c>
      <c r="E10" s="7">
        <v>1945.1</v>
      </c>
      <c r="F10" s="14">
        <f t="shared" si="0"/>
        <v>317741</v>
      </c>
      <c r="G10" s="15">
        <f>C10+E10</f>
        <v>828440.17999999993</v>
      </c>
      <c r="H10" s="15">
        <f t="shared" si="1"/>
        <v>994128.2159999999</v>
      </c>
    </row>
    <row r="11" spans="1:8" ht="15.6" x14ac:dyDescent="0.3">
      <c r="A11" s="8" t="s">
        <v>11</v>
      </c>
      <c r="B11" s="13">
        <f>B8+B9+B10</f>
        <v>950627</v>
      </c>
      <c r="C11" s="13">
        <f t="shared" ref="C11:H11" si="2">C8+C9+C10</f>
        <v>2461136.2200000002</v>
      </c>
      <c r="D11" s="13">
        <f t="shared" si="2"/>
        <v>741</v>
      </c>
      <c r="E11" s="13">
        <f t="shared" si="2"/>
        <v>1945.1</v>
      </c>
      <c r="F11" s="13">
        <f t="shared" si="2"/>
        <v>951368</v>
      </c>
      <c r="G11" s="13">
        <f t="shared" si="2"/>
        <v>2463081.3200000003</v>
      </c>
      <c r="H11" s="13">
        <f t="shared" si="2"/>
        <v>2955697.5839999998</v>
      </c>
    </row>
    <row r="12" spans="1:8" ht="15.75" x14ac:dyDescent="0.25">
      <c r="A12" s="9"/>
      <c r="B12" s="10"/>
      <c r="C12" s="9"/>
      <c r="D12" s="9"/>
      <c r="E12" s="9"/>
      <c r="F12" s="9"/>
      <c r="G12" s="9"/>
    </row>
    <row r="14" spans="1:8" ht="15" x14ac:dyDescent="0.25">
      <c r="C14" s="11"/>
    </row>
    <row r="15" spans="1:8" ht="15" x14ac:dyDescent="0.25">
      <c r="D15" s="12"/>
    </row>
  </sheetData>
  <mergeCells count="8">
    <mergeCell ref="B6:C6"/>
    <mergeCell ref="D6:E6"/>
    <mergeCell ref="A1:G1"/>
    <mergeCell ref="A3:G3"/>
    <mergeCell ref="E4:G4"/>
    <mergeCell ref="A5:A7"/>
    <mergeCell ref="F6:H6"/>
    <mergeCell ref="B5:H5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H14"/>
    </sheetView>
  </sheetViews>
  <sheetFormatPr defaultRowHeight="14.4" x14ac:dyDescent="0.3"/>
  <cols>
    <col min="1" max="1" width="14.6640625" customWidth="1"/>
    <col min="2" max="2" width="17.77734375" customWidth="1"/>
    <col min="3" max="3" width="16.109375" customWidth="1"/>
    <col min="4" max="4" width="14.109375" customWidth="1"/>
    <col min="5" max="5" width="15.5546875" customWidth="1"/>
    <col min="6" max="6" width="16.77734375" customWidth="1"/>
    <col min="7" max="8" width="16.21875" customWidth="1"/>
  </cols>
  <sheetData>
    <row r="1" spans="1:8" ht="15.6" x14ac:dyDescent="0.3">
      <c r="A1" s="22" t="s">
        <v>0</v>
      </c>
      <c r="B1" s="23"/>
      <c r="C1" s="23"/>
      <c r="D1" s="23"/>
      <c r="E1" s="23"/>
      <c r="F1" s="23"/>
      <c r="G1" s="23"/>
    </row>
    <row r="2" spans="1:8" ht="15.6" x14ac:dyDescent="0.3">
      <c r="A2" s="17"/>
      <c r="B2" s="1"/>
      <c r="C2" s="2"/>
      <c r="D2" s="2"/>
      <c r="E2" s="2"/>
      <c r="F2" s="2"/>
      <c r="G2" s="2"/>
    </row>
    <row r="3" spans="1:8" ht="47.4" customHeight="1" x14ac:dyDescent="0.3">
      <c r="A3" s="24" t="s">
        <v>1</v>
      </c>
      <c r="B3" s="24"/>
      <c r="C3" s="24"/>
      <c r="D3" s="24"/>
      <c r="E3" s="24"/>
      <c r="F3" s="24"/>
      <c r="G3" s="24"/>
    </row>
    <row r="4" spans="1:8" ht="15.6" x14ac:dyDescent="0.3">
      <c r="A4" s="3"/>
      <c r="B4" s="4"/>
      <c r="C4" s="4"/>
      <c r="D4" s="4"/>
      <c r="E4" s="25"/>
      <c r="F4" s="25"/>
      <c r="G4" s="25"/>
    </row>
    <row r="5" spans="1:8" ht="36" customHeight="1" x14ac:dyDescent="0.3">
      <c r="A5" s="26" t="s">
        <v>2</v>
      </c>
      <c r="B5" s="30" t="s">
        <v>14</v>
      </c>
      <c r="C5" s="30"/>
      <c r="D5" s="30"/>
      <c r="E5" s="30"/>
      <c r="F5" s="30"/>
      <c r="G5" s="30"/>
      <c r="H5" s="29"/>
    </row>
    <row r="6" spans="1:8" ht="63.6" customHeight="1" x14ac:dyDescent="0.3">
      <c r="A6" s="27"/>
      <c r="B6" s="21" t="s">
        <v>3</v>
      </c>
      <c r="C6" s="21"/>
      <c r="D6" s="21" t="s">
        <v>4</v>
      </c>
      <c r="E6" s="21"/>
      <c r="F6" s="21" t="s">
        <v>5</v>
      </c>
      <c r="G6" s="21"/>
      <c r="H6" s="29"/>
    </row>
    <row r="7" spans="1:8" ht="31.2" x14ac:dyDescent="0.3">
      <c r="A7" s="28"/>
      <c r="B7" s="18" t="s">
        <v>6</v>
      </c>
      <c r="C7" s="18" t="s">
        <v>7</v>
      </c>
      <c r="D7" s="18" t="s">
        <v>6</v>
      </c>
      <c r="E7" s="18" t="s">
        <v>7</v>
      </c>
      <c r="F7" s="18" t="s">
        <v>6</v>
      </c>
      <c r="G7" s="18" t="s">
        <v>7</v>
      </c>
      <c r="H7" s="18" t="s">
        <v>12</v>
      </c>
    </row>
    <row r="8" spans="1:8" ht="15.6" x14ac:dyDescent="0.3">
      <c r="A8" s="5" t="s">
        <v>15</v>
      </c>
      <c r="B8" s="6">
        <v>207939</v>
      </c>
      <c r="C8" s="7">
        <v>587639.77500000002</v>
      </c>
      <c r="D8" s="6"/>
      <c r="E8" s="7"/>
      <c r="F8" s="14">
        <f>B8+D8</f>
        <v>207939</v>
      </c>
      <c r="G8" s="15">
        <f>C8+E8</f>
        <v>587639.77500000002</v>
      </c>
      <c r="H8" s="15">
        <f>G8*1.2</f>
        <v>705167.73</v>
      </c>
    </row>
    <row r="9" spans="1:8" ht="15.6" x14ac:dyDescent="0.3">
      <c r="A9" s="5" t="s">
        <v>16</v>
      </c>
      <c r="B9" s="6">
        <v>189333</v>
      </c>
      <c r="C9" s="7">
        <v>496224.75</v>
      </c>
      <c r="D9" s="6"/>
      <c r="E9" s="7"/>
      <c r="F9" s="14">
        <f t="shared" ref="F9:F10" si="0">B9+D9</f>
        <v>189333</v>
      </c>
      <c r="G9" s="15">
        <f>C9+E9</f>
        <v>496224.75</v>
      </c>
      <c r="H9" s="15">
        <f t="shared" ref="H9:H10" si="1">G9*1.2</f>
        <v>595469.69999999995</v>
      </c>
    </row>
    <row r="10" spans="1:8" ht="15.6" x14ac:dyDescent="0.3">
      <c r="A10" s="5" t="s">
        <v>17</v>
      </c>
      <c r="B10" s="6">
        <v>132196</v>
      </c>
      <c r="C10" s="7">
        <v>283253.755</v>
      </c>
      <c r="D10" s="6">
        <v>99294</v>
      </c>
      <c r="E10" s="7">
        <v>90292.83</v>
      </c>
      <c r="F10" s="14">
        <f t="shared" si="0"/>
        <v>231490</v>
      </c>
      <c r="G10" s="15">
        <f>C10+E10</f>
        <v>373546.58500000002</v>
      </c>
      <c r="H10" s="15">
        <f t="shared" si="1"/>
        <v>448255.902</v>
      </c>
    </row>
    <row r="11" spans="1:8" ht="15.6" x14ac:dyDescent="0.3">
      <c r="A11" s="8" t="s">
        <v>11</v>
      </c>
      <c r="B11" s="20">
        <f>B8+B9+B10</f>
        <v>529468</v>
      </c>
      <c r="C11" s="13">
        <f t="shared" ref="C11:H11" si="2">C8+C9+C10</f>
        <v>1367118.2799999998</v>
      </c>
      <c r="D11" s="20">
        <f t="shared" si="2"/>
        <v>99294</v>
      </c>
      <c r="E11" s="13">
        <f t="shared" si="2"/>
        <v>90292.83</v>
      </c>
      <c r="F11" s="13">
        <f t="shared" si="2"/>
        <v>628762</v>
      </c>
      <c r="G11" s="13">
        <f t="shared" si="2"/>
        <v>1457411.1099999999</v>
      </c>
      <c r="H11" s="13">
        <f t="shared" si="2"/>
        <v>1748893.3319999999</v>
      </c>
    </row>
    <row r="12" spans="1:8" ht="15.6" x14ac:dyDescent="0.3">
      <c r="A12" s="9"/>
      <c r="B12" s="10"/>
      <c r="C12" s="9"/>
      <c r="D12" s="9"/>
      <c r="E12" s="9"/>
      <c r="F12" s="9"/>
      <c r="G12" s="9"/>
    </row>
    <row r="14" spans="1:8" x14ac:dyDescent="0.3">
      <c r="C14" s="11"/>
    </row>
  </sheetData>
  <mergeCells count="8">
    <mergeCell ref="A1:G1"/>
    <mergeCell ref="A3:G3"/>
    <mergeCell ref="E4:G4"/>
    <mergeCell ref="A5:A7"/>
    <mergeCell ref="B5:H5"/>
    <mergeCell ref="B6:C6"/>
    <mergeCell ref="D6:E6"/>
    <mergeCell ref="F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L10" sqref="L10"/>
    </sheetView>
  </sheetViews>
  <sheetFormatPr defaultRowHeight="14.4" x14ac:dyDescent="0.3"/>
  <cols>
    <col min="1" max="1" width="17.21875" customWidth="1"/>
    <col min="2" max="2" width="15.109375" customWidth="1"/>
    <col min="3" max="3" width="16.77734375" customWidth="1"/>
    <col min="4" max="4" width="13.77734375" customWidth="1"/>
    <col min="5" max="5" width="13.88671875" customWidth="1"/>
    <col min="6" max="6" width="12.21875" customWidth="1"/>
    <col min="7" max="7" width="12.77734375" customWidth="1"/>
    <col min="8" max="8" width="14.5546875" customWidth="1"/>
  </cols>
  <sheetData>
    <row r="1" spans="1:8" ht="15.6" x14ac:dyDescent="0.3">
      <c r="A1" s="22" t="s">
        <v>0</v>
      </c>
      <c r="B1" s="23"/>
      <c r="C1" s="23"/>
      <c r="D1" s="23"/>
      <c r="E1" s="23"/>
      <c r="F1" s="23"/>
      <c r="G1" s="23"/>
    </row>
    <row r="2" spans="1:8" ht="15.6" x14ac:dyDescent="0.3">
      <c r="A2" s="17"/>
      <c r="B2" s="1"/>
      <c r="C2" s="2"/>
      <c r="D2" s="2"/>
      <c r="E2" s="2"/>
      <c r="F2" s="2"/>
      <c r="G2" s="2"/>
    </row>
    <row r="3" spans="1:8" ht="36.6" customHeight="1" x14ac:dyDescent="0.3">
      <c r="A3" s="24" t="s">
        <v>1</v>
      </c>
      <c r="B3" s="24"/>
      <c r="C3" s="24"/>
      <c r="D3" s="24"/>
      <c r="E3" s="24"/>
      <c r="F3" s="24"/>
      <c r="G3" s="24"/>
    </row>
    <row r="4" spans="1:8" ht="15.6" x14ac:dyDescent="0.3">
      <c r="A4" s="3"/>
      <c r="B4" s="4"/>
      <c r="C4" s="4"/>
      <c r="D4" s="4"/>
      <c r="E4" s="25"/>
      <c r="F4" s="25"/>
      <c r="G4" s="25"/>
    </row>
    <row r="5" spans="1:8" ht="48.6" customHeight="1" x14ac:dyDescent="0.3">
      <c r="A5" s="26" t="s">
        <v>2</v>
      </c>
      <c r="B5" s="30" t="s">
        <v>18</v>
      </c>
      <c r="C5" s="30"/>
      <c r="D5" s="30"/>
      <c r="E5" s="30"/>
      <c r="F5" s="30"/>
      <c r="G5" s="30"/>
      <c r="H5" s="29"/>
    </row>
    <row r="6" spans="1:8" ht="108.6" customHeight="1" x14ac:dyDescent="0.3">
      <c r="A6" s="27"/>
      <c r="B6" s="21" t="s">
        <v>3</v>
      </c>
      <c r="C6" s="21"/>
      <c r="D6" s="21" t="s">
        <v>4</v>
      </c>
      <c r="E6" s="21"/>
      <c r="F6" s="21" t="s">
        <v>5</v>
      </c>
      <c r="G6" s="21"/>
      <c r="H6" s="29"/>
    </row>
    <row r="7" spans="1:8" ht="46.8" x14ac:dyDescent="0.3">
      <c r="A7" s="28"/>
      <c r="B7" s="19" t="s">
        <v>6</v>
      </c>
      <c r="C7" s="19" t="s">
        <v>7</v>
      </c>
      <c r="D7" s="19" t="s">
        <v>6</v>
      </c>
      <c r="E7" s="19" t="s">
        <v>7</v>
      </c>
      <c r="F7" s="19" t="s">
        <v>6</v>
      </c>
      <c r="G7" s="19" t="s">
        <v>7</v>
      </c>
      <c r="H7" s="19" t="s">
        <v>12</v>
      </c>
    </row>
    <row r="8" spans="1:8" ht="15.6" x14ac:dyDescent="0.3">
      <c r="A8" s="5" t="s">
        <v>19</v>
      </c>
      <c r="B8" s="6">
        <v>167339</v>
      </c>
      <c r="C8" s="7">
        <v>440748.08</v>
      </c>
      <c r="D8" s="6"/>
      <c r="E8" s="7"/>
      <c r="F8" s="14">
        <f>B8+D8</f>
        <v>167339</v>
      </c>
      <c r="G8" s="15">
        <f>C8+E8</f>
        <v>440748.08</v>
      </c>
      <c r="H8" s="15">
        <f>G8*1.2</f>
        <v>528897.696</v>
      </c>
    </row>
    <row r="9" spans="1:8" ht="15.6" x14ac:dyDescent="0.3">
      <c r="A9" s="5" t="s">
        <v>20</v>
      </c>
      <c r="B9" s="6">
        <v>163933</v>
      </c>
      <c r="C9" s="7">
        <v>423829.1</v>
      </c>
      <c r="D9" s="6"/>
      <c r="E9" s="7"/>
      <c r="F9" s="14">
        <f t="shared" ref="F9:F10" si="0">B9+D9</f>
        <v>163933</v>
      </c>
      <c r="G9" s="15">
        <f>C9+E9</f>
        <v>423829.1</v>
      </c>
      <c r="H9" s="15">
        <f t="shared" ref="H9:H10" si="1">G9*1.2</f>
        <v>508594.91999999993</v>
      </c>
    </row>
    <row r="10" spans="1:8" ht="15.6" x14ac:dyDescent="0.3">
      <c r="A10" s="5" t="s">
        <v>21</v>
      </c>
      <c r="B10" s="6">
        <v>163033</v>
      </c>
      <c r="C10" s="7">
        <v>423829.1</v>
      </c>
      <c r="D10" s="6"/>
      <c r="E10" s="7"/>
      <c r="F10" s="14">
        <f t="shared" si="0"/>
        <v>163033</v>
      </c>
      <c r="G10" s="15">
        <f>C10+E10</f>
        <v>423829.1</v>
      </c>
      <c r="H10" s="15">
        <f t="shared" si="1"/>
        <v>508594.91999999993</v>
      </c>
    </row>
    <row r="11" spans="1:8" ht="15.6" x14ac:dyDescent="0.3">
      <c r="A11" s="8" t="s">
        <v>11</v>
      </c>
      <c r="B11" s="20">
        <f>B8+B9+B10</f>
        <v>494305</v>
      </c>
      <c r="C11" s="13">
        <f t="shared" ref="C11:H11" si="2">C8+C9+C10</f>
        <v>1288406.2799999998</v>
      </c>
      <c r="D11" s="20">
        <f t="shared" si="2"/>
        <v>0</v>
      </c>
      <c r="E11" s="13">
        <f t="shared" si="2"/>
        <v>0</v>
      </c>
      <c r="F11" s="13">
        <f t="shared" si="2"/>
        <v>494305</v>
      </c>
      <c r="G11" s="13">
        <f t="shared" si="2"/>
        <v>1288406.2799999998</v>
      </c>
      <c r="H11" s="13">
        <f t="shared" si="2"/>
        <v>1546087.5359999998</v>
      </c>
    </row>
    <row r="12" spans="1:8" ht="15.6" x14ac:dyDescent="0.3">
      <c r="A12" s="9"/>
      <c r="B12" s="10"/>
      <c r="C12" s="9"/>
      <c r="D12" s="9"/>
      <c r="E12" s="9"/>
      <c r="F12" s="9"/>
      <c r="G12" s="9"/>
    </row>
    <row r="14" spans="1:8" x14ac:dyDescent="0.3">
      <c r="C14" s="11"/>
    </row>
  </sheetData>
  <mergeCells count="8">
    <mergeCell ref="A1:G1"/>
    <mergeCell ref="A3:G3"/>
    <mergeCell ref="E4:G4"/>
    <mergeCell ref="A5:A7"/>
    <mergeCell ref="B5:H5"/>
    <mergeCell ref="B6:C6"/>
    <mergeCell ref="D6:E6"/>
    <mergeCell ref="F6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 квартал 2019</vt:lpstr>
      <vt:lpstr>II квартал 2019</vt:lpstr>
      <vt:lpstr>III квартал 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МММ</dc:creator>
  <cp:lastModifiedBy>Работа1</cp:lastModifiedBy>
  <cp:lastPrinted>2019-10-11T08:04:31Z</cp:lastPrinted>
  <dcterms:created xsi:type="dcterms:W3CDTF">2017-06-02T10:19:04Z</dcterms:created>
  <dcterms:modified xsi:type="dcterms:W3CDTF">2019-10-22T07:23:53Z</dcterms:modified>
</cp:coreProperties>
</file>