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35" windowHeight="10485" firstSheet="8" activeTab="17"/>
  </bookViews>
  <sheets>
    <sheet name="ф.1.1." sheetId="12" r:id="rId1"/>
    <sheet name="ф.1.2." sheetId="22" r:id="rId2"/>
    <sheet name="ф.1.3." sheetId="23" r:id="rId3"/>
    <sheet name="ф.1.4." sheetId="24" r:id="rId4"/>
    <sheet name="ф.2.1." sheetId="4" r:id="rId5"/>
    <sheet name="ф.2.3." sheetId="15" r:id="rId6"/>
    <sheet name="ф.2.2." sheetId="5" r:id="rId7"/>
    <sheet name="ф.3.2" sheetId="16" r:id="rId8"/>
    <sheet name="ф.3.4" sheetId="6" r:id="rId9"/>
    <sheet name="ф.3.5." sheetId="7" r:id="rId10"/>
    <sheet name="ф.4.1." sheetId="8" r:id="rId11"/>
    <sheet name="ф.4.2." sheetId="9" r:id="rId12"/>
    <sheet name="ф.4.3." sheetId="10" r:id="rId13"/>
    <sheet name="ф.4.4." sheetId="17" r:id="rId14"/>
    <sheet name="ф.4.5" sheetId="19" r:id="rId15"/>
    <sheet name="ф.4.6" sheetId="21" r:id="rId16"/>
    <sheet name="ф.4.8." sheetId="20" r:id="rId17"/>
    <sheet name="ф.4.9." sheetId="11" r:id="rId18"/>
  </sheets>
  <calcPr calcId="145621"/>
</workbook>
</file>

<file path=xl/calcChain.xml><?xml version="1.0" encoding="utf-8"?>
<calcChain xmlns="http://schemas.openxmlformats.org/spreadsheetml/2006/main">
  <c r="I17" i="6" l="1"/>
  <c r="I16" i="6"/>
  <c r="I15" i="6"/>
  <c r="I14" i="6"/>
  <c r="I13" i="6"/>
  <c r="I11" i="6"/>
  <c r="I10" i="6"/>
  <c r="I9" i="6"/>
  <c r="I8" i="6"/>
  <c r="I7" i="6"/>
  <c r="J8" i="6" l="1"/>
  <c r="J9" i="6"/>
  <c r="J10" i="6"/>
  <c r="J11" i="6"/>
  <c r="J13" i="6"/>
  <c r="J14" i="6"/>
  <c r="J15" i="6"/>
  <c r="J16" i="6"/>
  <c r="J17" i="6"/>
  <c r="J7" i="6"/>
  <c r="C4" i="23" l="1"/>
  <c r="H18" i="6" l="1"/>
  <c r="E18" i="6"/>
  <c r="H14" i="6"/>
  <c r="E14" i="6"/>
  <c r="H13" i="6"/>
  <c r="E13" i="6"/>
  <c r="E24" i="8"/>
  <c r="E9" i="8"/>
  <c r="E26" i="4"/>
  <c r="E16" i="4"/>
  <c r="E21" i="4"/>
  <c r="E25" i="4"/>
  <c r="E20" i="4"/>
  <c r="E15" i="4"/>
  <c r="E11" i="4"/>
  <c r="E10" i="4"/>
  <c r="H8" i="6" l="1"/>
  <c r="H7" i="6"/>
  <c r="E8" i="6"/>
  <c r="E7" i="6"/>
</calcChain>
</file>

<file path=xl/sharedStrings.xml><?xml version="1.0" encoding="utf-8"?>
<sst xmlns="http://schemas.openxmlformats.org/spreadsheetml/2006/main" count="355" uniqueCount="232">
  <si>
    <t>N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</si>
  <si>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</si>
  <si>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</si>
  <si>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</si>
  <si>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</si>
  <si>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</si>
  <si>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</si>
  <si>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Техническое обслуживание электросетевых объектов</t>
  </si>
  <si>
    <t>2.1. 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отчетному.</t>
  </si>
  <si>
    <t>Показатель</t>
  </si>
  <si>
    <t>Значение показателя, годы</t>
  </si>
  <si>
    <t>Динамика изменения показателя</t>
  </si>
  <si>
    <t>ВН (110 кВ и выше)</t>
  </si>
  <si>
    <t>СН1 (35-60 кВ)</t>
  </si>
  <si>
    <t>СН2 (1-20 кВ)</t>
  </si>
  <si>
    <t>НН (до 1 кВ)</t>
  </si>
  <si>
    <t>HH (до 1 кВ)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</si>
  <si>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</si>
  <si>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</si>
  <si>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Структурная единица сетевой организации</t>
  </si>
  <si>
    <t>Показатель средней продолжительности прекращений передачи электрической энергии, П</t>
  </si>
  <si>
    <t>Показатель средней частоты прекращений передачи электрической энергии, П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</si>
  <si>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 П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</si>
  <si>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 П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</si>
  <si>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</si>
  <si>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ВН</t>
  </si>
  <si>
    <t>СН1</t>
  </si>
  <si>
    <t>СН2</t>
  </si>
  <si>
    <t>НН</t>
  </si>
  <si>
    <t>CH1</t>
  </si>
  <si>
    <t>CH2</t>
  </si>
  <si>
    <t>Показатель средней продолжительности прекращений передачи электрической энергии (П)</t>
  </si>
  <si>
    <t>Показатель средней частоты прекращений передачи электрической энергии (П)</t>
  </si>
  <si>
    <t>Предыдущий год</t>
  </si>
  <si>
    <t>Текущий год</t>
  </si>
  <si>
    <t>1.1.</t>
  </si>
  <si>
    <t>1.2.</t>
  </si>
  <si>
    <t>1.3.</t>
  </si>
  <si>
    <t>1.4.</t>
  </si>
  <si>
    <t>2.1.</t>
  </si>
  <si>
    <t>2.2.</t>
  </si>
  <si>
    <t>2.3.</t>
  </si>
  <si>
    <t>2.4.</t>
  </si>
  <si>
    <t>3.1.</t>
  </si>
  <si>
    <t>3.2.</t>
  </si>
  <si>
    <t>3.3.</t>
  </si>
  <si>
    <t>3.4.</t>
  </si>
  <si>
    <t>4.1.</t>
  </si>
  <si>
    <t>4.2.</t>
  </si>
  <si>
    <t>4.3.</t>
  </si>
  <si>
    <t>4.4.</t>
  </si>
  <si>
    <t>5.1.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</si>
  <si>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         (П                        )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</si>
  <si>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                  )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</si>
  <si>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</si>
  <si>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3.4. Сведения о качестве услуг по технологическому присоединению к электрическим сетям сетевой организации.</t>
  </si>
  <si>
    <t>Категория присоединения потребителей услуг по передаче электрической энергии в разбивке по мощности, в динамике по годам</t>
  </si>
  <si>
    <t>Всего</t>
  </si>
  <si>
    <t>до 15 кВт включительно</t>
  </si>
  <si>
    <t>свыше 15 кВт и до 150 кВт включительно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</si>
  <si>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</si>
  <si>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</si>
  <si>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</si>
  <si>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по вине сетевой организации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</si>
  <si>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</si>
  <si>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</si>
  <si>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</si>
  <si>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</si>
  <si>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</si>
  <si>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</si>
  <si>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</si>
  <si>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Динамика изменения показателя, %</t>
  </si>
  <si>
    <t>7.1.</t>
  </si>
  <si>
    <t>7.2.</t>
  </si>
  <si>
    <t>Мощность энергопринимающих устройств заявителя, кВт</t>
  </si>
  <si>
    <t>Категория надежности</t>
  </si>
  <si>
    <t>I-II</t>
  </si>
  <si>
    <t>III</t>
  </si>
  <si>
    <t>Расстояние до границ земельного участка заявителя, м</t>
  </si>
  <si>
    <t>Необходимость строительства подстанции</t>
  </si>
  <si>
    <t>Тип линии</t>
  </si>
  <si>
    <t>Да</t>
  </si>
  <si>
    <t>КЛ</t>
  </si>
  <si>
    <t>ВЛ</t>
  </si>
  <si>
    <t>Нет</t>
  </si>
  <si>
    <t>3.5. Стоимость технологического присоединения к электрическим сетям сетевой организации (не заполняется, в случае наличия на официальном сайте сетевой организации в сети Интернет интерактивного инструмента, который позволяет автоматически рассчитывать стоимость технологического присоединения при вводе параметров, предусмотренных настоящим пунктом)</t>
  </si>
  <si>
    <t>500 - сельская местность / 300- городская местность</t>
  </si>
  <si>
    <t>4.1.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</si>
  <si>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</si>
  <si>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</si>
  <si>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</si>
  <si>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</si>
  <si>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</si>
  <si>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</si>
  <si>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прочее (указать)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</si>
  <si>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</si>
  <si>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</si>
  <si>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</si>
  <si>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качество электрической энергии</t>
  </si>
  <si>
    <t>техническое обслуживание объектов электросетевого хозяйства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</si>
  <si>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</si>
  <si>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</si>
  <si>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</si>
  <si>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</si>
  <si>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</si>
  <si>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</si>
  <si>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</si>
  <si>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</si>
  <si>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</si>
  <si>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</si>
  <si>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4.2. Информация о деятельности офисов обслуживания потребителей.</t>
  </si>
  <si>
    <t>1.5.</t>
  </si>
  <si>
    <t>1.6.</t>
  </si>
  <si>
    <t>2.1.1.</t>
  </si>
  <si>
    <t>2.1.2.</t>
  </si>
  <si>
    <t>2.5.</t>
  </si>
  <si>
    <t>2.6.</t>
  </si>
  <si>
    <t>Категории обращений граждан</t>
  </si>
  <si>
    <t>Тип офиса</t>
  </si>
  <si>
    <t>Режим работы</t>
  </si>
  <si>
    <t>Офис обслуживания потребителей</t>
  </si>
  <si>
    <t>Адрес местонахождения</t>
  </si>
  <si>
    <t>Номер телефона, адрес электронной почты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</si>
  <si>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</si>
  <si>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</si>
  <si>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обслуживания потребителей,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</si>
  <si>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</si>
  <si>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</si>
  <si>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4.3. Информация о заочном обслуживании потребителей посредством телефонной связи.</t>
  </si>
  <si>
    <t>Наименование</t>
  </si>
  <si>
    <t>Единица измерения</t>
  </si>
  <si>
    <t>Перечень номеров телефонов, выделенных для обслуживания потребителей:</t>
  </si>
  <si>
    <t>Номер телефона по вопросам энергоснабжения:</t>
  </si>
  <si>
    <t>Номера телефонов центров обработки телефонных вызовов:</t>
  </si>
  <si>
    <t>номер телефона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</si>
  <si>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</si>
  <si>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</si>
  <si>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</si>
  <si>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</si>
  <si>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</si>
  <si>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</si>
  <si>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</si>
  <si>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Идентификационный номер обращения</t>
  </si>
  <si>
    <t>Дата обращения</t>
  </si>
  <si>
    <t>Время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</si>
  <si>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</si>
  <si>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</si>
  <si>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</si>
  <si>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</si>
  <si>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</si>
  <si>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</si>
  <si>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</si>
  <si>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</si>
  <si>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Качество услуг по передаче электрической энергии</t>
  </si>
  <si>
    <t>Качество электрической энергии</t>
  </si>
  <si>
    <t xml:space="preserve">Качество обслуживания потребителей </t>
  </si>
  <si>
    <t>По технологическому присоединению</t>
  </si>
  <si>
    <t xml:space="preserve">Заключение договора на оказание услуг по передаче электрической энергии </t>
  </si>
  <si>
    <t>Организация коммерческого учета электроэнергии</t>
  </si>
  <si>
    <t>Обращение оставлено без ответа</t>
  </si>
  <si>
    <t>Выполненные мероприятия по результатам обращения</t>
  </si>
  <si>
    <t>Планируемые меролприятия по результатам обращения</t>
  </si>
  <si>
    <t>ООО "ЭЛЕКТРОСНАБ"</t>
  </si>
  <si>
    <t>Администрация:     8-00  -  17-00  выходные: суббота, воскресенье.  Дежурные электромонтеры: ежедневно и круглосуточно</t>
  </si>
  <si>
    <t>Передача электрической энергии; технологическое присоединение к электрическим сетям.</t>
  </si>
  <si>
    <t>не имеется</t>
  </si>
  <si>
    <t>тел: 2-51-35,2-17-57                          адрес эл.почты: oooelektrosnab@rambler.ru</t>
  </si>
  <si>
    <t>Чувашская Республика, г.Козловка, ул.Николаева, д.41</t>
  </si>
  <si>
    <t>10 мин.</t>
  </si>
  <si>
    <t>2-51-35; 2-17-57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</si>
  <si>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</si>
  <si>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</si>
  <si>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Административное здание ООО "ЭЛЕКТРОСНАБ"</t>
  </si>
  <si>
    <t xml:space="preserve">Информация о качестве обслуживания потребителей услуг </t>
  </si>
  <si>
    <t>Общая информация о сетевой организации</t>
  </si>
  <si>
    <t>1.1.Количество потребителей услуг сетевой организации с разбивкой по уровню напряжения, категориям надежности потребителей и типу потребителей</t>
  </si>
  <si>
    <t xml:space="preserve">Потребители </t>
  </si>
  <si>
    <t xml:space="preserve">Категория надёжности </t>
  </si>
  <si>
    <t>Юридические лица</t>
  </si>
  <si>
    <t xml:space="preserve">Физические лица </t>
  </si>
  <si>
    <t>1.2.Количество точек поставки всего и точек поставки, оборудованных приборами учета электрической энергии</t>
  </si>
  <si>
    <t>ВРУ в МКД</t>
  </si>
  <si>
    <t xml:space="preserve">Бесхозяйные объекты </t>
  </si>
  <si>
    <t>Приборы учета с возможностью дистанционного учета данных</t>
  </si>
  <si>
    <t xml:space="preserve">1.3. Информация об объектах электросетевого хозяйства </t>
  </si>
  <si>
    <t>Наименование объекта</t>
  </si>
  <si>
    <t>1.</t>
  </si>
  <si>
    <t>Протяженность линий электропередач, всего, км</t>
  </si>
  <si>
    <t>из них                                    ВЛЭП 10 кВ, км</t>
  </si>
  <si>
    <t xml:space="preserve">                                                 КЛЭП 10 кВ, км</t>
  </si>
  <si>
    <t xml:space="preserve">                                                 ВЛЭП 0,4 кВ,км</t>
  </si>
  <si>
    <t xml:space="preserve">                                                 КЛЭП 0,4 кВ,км</t>
  </si>
  <si>
    <t>2.</t>
  </si>
  <si>
    <t>Количество подстанций, всего, ед.</t>
  </si>
  <si>
    <t>из них    однотрансформаторные, ед.</t>
  </si>
  <si>
    <t xml:space="preserve">               двухтрансформаторные, ед.</t>
  </si>
  <si>
    <t xml:space="preserve">1.4. Уровень физического износа объектов электросетевого хозяйства </t>
  </si>
  <si>
    <t>ВЛЭП 10 кВ, км</t>
  </si>
  <si>
    <t>КЛЭП 10 кВ, км</t>
  </si>
  <si>
    <t>ВЛЭП 0,4 кВ,км</t>
  </si>
  <si>
    <t>КЛЭП 0,4 кВ,км</t>
  </si>
  <si>
    <t>Трансформаторные подстанции</t>
  </si>
  <si>
    <t>Мероприятия, выполненные сетевой организацией в целях повышения качества оказания услуг по передаче электрической энергии в отчетном периоде предусмотрены программой текущего ремонта электрических сетей и инвестиционной программой, которые размещены в сети интернет на официальном сайте ООО «ЭЛЕКТРОСНАБ» (xoz-21.narod.ru) в разделах «текущий ремонт» и  «Инвестиционная деятельность».</t>
  </si>
  <si>
    <t xml:space="preserve">В целях совершенствования деятельности по технологическому присоединению в  ООО «ЭЛЕКТРОСНАБ» имеется телефонный номер для получения консультаций и услуг по технологическому присоединению. На официальном сайте ООО «ЭЛЕКТРОСНАБ» (xoz-21.narod.ru)  публикуется вся необходимая информация о деятельности по направлению технологического присоединения. </t>
  </si>
  <si>
    <t>4.4.Категории обращений</t>
  </si>
  <si>
    <t>Жалоб не зарегистрировано в категории «качество электрической энергии.</t>
  </si>
  <si>
    <t>4.6.Мероприятия, направленные на работу с социально уязвимыми группами населения.</t>
  </si>
  <si>
    <t>Мероприятия, направленные на работу с социально уязвимыми группами населения:</t>
  </si>
  <si>
    <t>- перед центральным офисом организации организовано специальное выделенное парковочное место для людей с ограниченными возможностями;</t>
  </si>
  <si>
    <t>- пенсионеры, инвалиды, многодетные семьи, участники ВОВ и боевых действий на территории других государств, матери-одиночки, участники ликвидации аварии на Чернобыльской АЭС и приравненные к ним категории граждан обслуживаются вне очереди.</t>
  </si>
  <si>
    <t>4.8.Мероприятия, выполняемые сетевой организацией в целях повышения качества обслуживания потребителей.</t>
  </si>
  <si>
    <t>Мероприятия, выполняемые сетевой организацией в целях повышения качества обслуживания потребителей:</t>
  </si>
  <si>
    <t>- анализ потребностей и ожиданий клиентов посредством обработки обращений потребителей; </t>
  </si>
  <si>
    <t>- реагирование на жалобы и обращения, обеспечение «обратной связи»; </t>
  </si>
  <si>
    <t>- оценка степени удовлетворенности качеством услуг и обслуживания; </t>
  </si>
  <si>
    <t>- осуществление мониторинга и контроля над обслуживанием потребителей, в том числе за исполнением решений, принятых по жалобам и обращениям клиентов; </t>
  </si>
  <si>
    <t>- обеспечение информированности; </t>
  </si>
  <si>
    <t>- сокращение сроков обработки и выполнения необходимых мероприятий по обращениям заявителей; </t>
  </si>
  <si>
    <t>- организация стендов с образцами заполненных заявок на выполнение услуг в пункте обслуживания потребителей.</t>
  </si>
  <si>
    <t>4.9.Информация по обращениям потребителей.</t>
  </si>
  <si>
    <t>Информация по обращениям потребителей с указанием идентификационного номера, даты, времени и формы обращения находится в стадии разработки с последующим опубликованием в сети Интернет на официальном сайте ООО «ЭЛЕКТРОСНАБ»</t>
  </si>
  <si>
    <t>4.5. Описание дополнительных услуг, оказываемых потребителю, помимо услуг, указанных в Единых стандартах качества обслуживания сетевыми организациями потребителей сетевых организаций.</t>
  </si>
  <si>
    <t>2017 г.</t>
  </si>
  <si>
    <t>Наибольшее количество обращений зарегистрировано в категории «технологическое присоединение» (153 из 153шт.);</t>
  </si>
  <si>
    <t>Наибольшее количество заявок на оказание услуг зарегистрировано в категории технологическое присоединение» (153 из 153 шт.).</t>
  </si>
  <si>
    <t>ООО «ЭЛЕКТРОСНАБ»    за 2018 год .</t>
  </si>
  <si>
    <t>2018 год</t>
  </si>
  <si>
    <t>2018 г.</t>
  </si>
  <si>
    <t>2.3.Мероприятия, выполненные ООО «ЭЛЕКТРОСНАБ»» в целях повышения качества оказания услуг по передаче электрической энергии в 2018 году</t>
  </si>
  <si>
    <t>2.2. 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отчетном периоде (2018 г.).</t>
  </si>
  <si>
    <t>3.2.Мероприятия, выполненные ООО «ЭЛЕКТРОСНАБ»» в целях совершенствования деятельности по технологическому присоединению в 2018 году</t>
  </si>
  <si>
    <t>2018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</si>
</sst>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.5"/>
      <color rgb="FF2D2D2D"/>
      <name val="Times New Roman"/>
      <family val="1"/>
      <charset val="204"/>
    </font>
    <font>
      <b/>
      <sz val="10.5"/>
      <color rgb="FF2D2D2D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54545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rgb="FF000000"/>
      <name val="Arial"/>
      <family val="2"/>
      <charset val="204"/>
    </font>
    <font>
      <i/>
      <sz val="10.5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0" fillId="0" borderId="2" xfId="0" applyBorder="1" applyAlignment="1">
      <alignment vertical="top" wrapText="1" indent="1"/>
    </xf>
    <xf numFmtId="0" fontId="0" fillId="0" borderId="8" xfId="0" applyBorder="1" applyAlignment="1">
      <alignment vertical="top" wrapText="1" inden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horizontal="left" vertical="center" wrapText="1" indent="1"/>
    </xf>
    <xf numFmtId="0" fontId="0" fillId="0" borderId="9" xfId="0" applyBorder="1" applyAlignment="1">
      <alignment vertical="top" wrapText="1" inden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8" xfId="0" applyBorder="1" applyAlignment="1">
      <alignment vertical="top" wrapText="1" indent="1"/>
    </xf>
    <xf numFmtId="0" fontId="0" fillId="0" borderId="8" xfId="0" applyBorder="1" applyAlignment="1">
      <alignment wrapText="1"/>
    </xf>
    <xf numFmtId="0" fontId="2" fillId="0" borderId="11" xfId="0" applyNumberFormat="1" applyFont="1" applyBorder="1" applyAlignment="1">
      <alignment horizontal="center" wrapText="1"/>
    </xf>
    <xf numFmtId="0" fontId="2" fillId="0" borderId="19" xfId="0" applyFont="1" applyBorder="1" applyAlignment="1">
      <alignment horizontal="left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 indent="1"/>
    </xf>
    <xf numFmtId="0" fontId="0" fillId="0" borderId="3" xfId="0" applyBorder="1" applyAlignment="1">
      <alignment vertical="top" wrapText="1" indent="1"/>
    </xf>
    <xf numFmtId="0" fontId="0" fillId="0" borderId="5" xfId="0" applyBorder="1" applyAlignment="1">
      <alignment vertical="top" wrapText="1" indent="1"/>
    </xf>
    <xf numFmtId="0" fontId="2" fillId="0" borderId="9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wrapText="1"/>
    </xf>
    <xf numFmtId="0" fontId="3" fillId="0" borderId="33" xfId="0" applyFont="1" applyBorder="1" applyAlignment="1">
      <alignment horizontal="left" wrapText="1"/>
    </xf>
    <xf numFmtId="0" fontId="2" fillId="0" borderId="2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0" fillId="2" borderId="34" xfId="0" applyFill="1" applyBorder="1" applyAlignment="1">
      <alignment vertical="top" wrapText="1" indent="1"/>
    </xf>
    <xf numFmtId="0" fontId="0" fillId="0" borderId="34" xfId="0" applyBorder="1" applyAlignment="1">
      <alignment vertical="top" wrapText="1"/>
    </xf>
    <xf numFmtId="0" fontId="0" fillId="0" borderId="34" xfId="0" applyBorder="1"/>
    <xf numFmtId="0" fontId="2" fillId="0" borderId="3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wrapText="1"/>
    </xf>
    <xf numFmtId="0" fontId="2" fillId="0" borderId="34" xfId="0" applyFont="1" applyBorder="1" applyAlignment="1">
      <alignment horizontal="left" wrapText="1"/>
    </xf>
    <xf numFmtId="0" fontId="0" fillId="0" borderId="34" xfId="0" applyBorder="1" applyAlignment="1">
      <alignment wrapText="1"/>
    </xf>
    <xf numFmtId="16" fontId="2" fillId="0" borderId="34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164" fontId="0" fillId="0" borderId="34" xfId="0" applyNumberFormat="1" applyBorder="1" applyAlignment="1">
      <alignment wrapText="1"/>
    </xf>
    <xf numFmtId="0" fontId="0" fillId="0" borderId="34" xfId="0" applyBorder="1" applyAlignment="1">
      <alignment wrapText="1"/>
    </xf>
    <xf numFmtId="0" fontId="2" fillId="0" borderId="34" xfId="0" applyNumberFormat="1" applyFont="1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2" fillId="0" borderId="34" xfId="0" applyFont="1" applyBorder="1" applyAlignment="1">
      <alignment horizontal="left" vertical="center" wrapText="1"/>
    </xf>
    <xf numFmtId="0" fontId="0" fillId="0" borderId="8" xfId="0" applyBorder="1" applyAlignment="1">
      <alignment horizontal="center" wrapText="1"/>
    </xf>
    <xf numFmtId="0" fontId="0" fillId="0" borderId="34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0" xfId="0" applyFill="1"/>
    <xf numFmtId="0" fontId="0" fillId="0" borderId="1" xfId="0" applyFill="1" applyBorder="1" applyAlignment="1">
      <alignment horizontal="center" wrapText="1"/>
    </xf>
    <xf numFmtId="0" fontId="0" fillId="0" borderId="15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36" xfId="0" applyFill="1" applyBorder="1" applyAlignment="1">
      <alignment horizontal="center" wrapText="1"/>
    </xf>
    <xf numFmtId="0" fontId="0" fillId="0" borderId="8" xfId="0" applyFill="1" applyBorder="1" applyAlignment="1">
      <alignment wrapText="1"/>
    </xf>
    <xf numFmtId="0" fontId="0" fillId="0" borderId="34" xfId="0" applyFill="1" applyBorder="1" applyAlignment="1">
      <alignment wrapText="1"/>
    </xf>
    <xf numFmtId="164" fontId="0" fillId="0" borderId="34" xfId="0" applyNumberFormat="1" applyFill="1" applyBorder="1" applyAlignment="1">
      <alignment wrapText="1"/>
    </xf>
    <xf numFmtId="0" fontId="0" fillId="0" borderId="8" xfId="0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/>
    <xf numFmtId="0" fontId="11" fillId="0" borderId="0" xfId="0" applyFont="1"/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4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34" xfId="0" applyFont="1" applyBorder="1" applyAlignment="1">
      <alignment wrapText="1"/>
    </xf>
    <xf numFmtId="0" fontId="6" fillId="0" borderId="0" xfId="0" applyFont="1"/>
    <xf numFmtId="0" fontId="6" fillId="0" borderId="34" xfId="0" applyFont="1" applyBorder="1"/>
    <xf numFmtId="0" fontId="10" fillId="0" borderId="34" xfId="0" applyFont="1" applyBorder="1" applyAlignment="1">
      <alignment horizontal="center" vertical="center"/>
    </xf>
    <xf numFmtId="0" fontId="8" fillId="0" borderId="34" xfId="0" applyFont="1" applyBorder="1" applyAlignment="1">
      <alignment horizontal="right"/>
    </xf>
    <xf numFmtId="164" fontId="10" fillId="0" borderId="34" xfId="0" applyNumberFormat="1" applyFont="1" applyBorder="1" applyAlignment="1">
      <alignment horizontal="center"/>
    </xf>
    <xf numFmtId="164" fontId="8" fillId="0" borderId="34" xfId="0" applyNumberFormat="1" applyFont="1" applyBorder="1" applyAlignment="1">
      <alignment horizontal="center"/>
    </xf>
    <xf numFmtId="0" fontId="8" fillId="0" borderId="34" xfId="0" applyFont="1" applyFill="1" applyBorder="1"/>
    <xf numFmtId="0" fontId="10" fillId="0" borderId="34" xfId="0" applyFont="1" applyBorder="1" applyAlignment="1">
      <alignment horizontal="center"/>
    </xf>
    <xf numFmtId="1" fontId="8" fillId="0" borderId="34" xfId="0" applyNumberFormat="1" applyFont="1" applyFill="1" applyBorder="1" applyAlignment="1">
      <alignment horizontal="center"/>
    </xf>
    <xf numFmtId="0" fontId="8" fillId="0" borderId="34" xfId="0" applyFont="1" applyBorder="1" applyAlignment="1">
      <alignment horizontal="left"/>
    </xf>
    <xf numFmtId="0" fontId="8" fillId="0" borderId="34" xfId="0" applyFont="1" applyFill="1" applyBorder="1" applyAlignment="1">
      <alignment horizontal="left"/>
    </xf>
    <xf numFmtId="164" fontId="8" fillId="0" borderId="34" xfId="0" applyNumberFormat="1" applyFont="1" applyFill="1" applyBorder="1" applyAlignment="1">
      <alignment horizontal="center"/>
    </xf>
    <xf numFmtId="0" fontId="13" fillId="0" borderId="0" xfId="0" applyFont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0" fillId="0" borderId="34" xfId="0" applyBorder="1" applyAlignment="1">
      <alignment wrapText="1"/>
    </xf>
    <xf numFmtId="0" fontId="0" fillId="0" borderId="8" xfId="0" applyBorder="1" applyAlignment="1">
      <alignment wrapText="1"/>
    </xf>
    <xf numFmtId="0" fontId="14" fillId="0" borderId="0" xfId="0" applyFont="1" applyFill="1" applyAlignment="1">
      <alignment horizontal="justify" wrapText="1"/>
    </xf>
    <xf numFmtId="0" fontId="2" fillId="0" borderId="34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/>
    </xf>
    <xf numFmtId="0" fontId="0" fillId="0" borderId="8" xfId="0" applyFill="1" applyBorder="1" applyAlignment="1">
      <alignment vertical="top" wrapText="1" indent="1"/>
    </xf>
    <xf numFmtId="0" fontId="0" fillId="0" borderId="34" xfId="0" applyBorder="1" applyAlignment="1">
      <alignment wrapText="1"/>
    </xf>
    <xf numFmtId="0" fontId="10" fillId="0" borderId="34" xfId="0" applyFont="1" applyBorder="1" applyAlignment="1">
      <alignment horizontal="center" vertical="center"/>
    </xf>
    <xf numFmtId="0" fontId="0" fillId="0" borderId="34" xfId="0" applyBorder="1" applyAlignment="1">
      <alignment wrapText="1"/>
    </xf>
    <xf numFmtId="0" fontId="0" fillId="0" borderId="8" xfId="0" applyBorder="1" applyAlignment="1">
      <alignment wrapText="1"/>
    </xf>
    <xf numFmtId="0" fontId="10" fillId="0" borderId="34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34" xfId="0" applyFont="1" applyBorder="1" applyAlignment="1">
      <alignment horizontal="center" vertical="center" wrapText="1"/>
    </xf>
    <xf numFmtId="0" fontId="0" fillId="0" borderId="34" xfId="0" applyBorder="1" applyAlignment="1">
      <alignment wrapText="1"/>
    </xf>
    <xf numFmtId="0" fontId="0" fillId="0" borderId="34" xfId="0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34" xfId="0" applyFill="1" applyBorder="1" applyAlignment="1">
      <alignment wrapText="1"/>
    </xf>
    <xf numFmtId="0" fontId="0" fillId="0" borderId="39" xfId="0" applyFill="1" applyBorder="1" applyAlignment="1">
      <alignment wrapText="1"/>
    </xf>
    <xf numFmtId="0" fontId="0" fillId="0" borderId="40" xfId="0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wrapText="1"/>
    </xf>
    <xf numFmtId="0" fontId="3" fillId="0" borderId="32" xfId="0" applyFont="1" applyFill="1" applyBorder="1" applyAlignment="1">
      <alignment horizontal="left" wrapText="1"/>
    </xf>
    <xf numFmtId="0" fontId="0" fillId="0" borderId="15" xfId="0" applyFill="1" applyBorder="1" applyAlignment="1">
      <alignment wrapText="1"/>
    </xf>
    <xf numFmtId="0" fontId="0" fillId="0" borderId="16" xfId="0" applyFill="1" applyBorder="1" applyAlignment="1">
      <alignment wrapText="1"/>
    </xf>
    <xf numFmtId="16" fontId="2" fillId="0" borderId="28" xfId="0" applyNumberFormat="1" applyFont="1" applyFill="1" applyBorder="1" applyAlignment="1">
      <alignment horizontal="center" wrapText="1"/>
    </xf>
    <xf numFmtId="0" fontId="2" fillId="0" borderId="17" xfId="0" applyFont="1" applyFill="1" applyBorder="1" applyAlignment="1">
      <alignment horizontal="left" wrapText="1"/>
    </xf>
    <xf numFmtId="0" fontId="0" fillId="0" borderId="18" xfId="0" applyFill="1" applyBorder="1" applyAlignment="1">
      <alignment wrapText="1"/>
    </xf>
    <xf numFmtId="16" fontId="2" fillId="0" borderId="29" xfId="0" applyNumberFormat="1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left" wrapText="1"/>
    </xf>
    <xf numFmtId="0" fontId="0" fillId="0" borderId="20" xfId="0" applyFill="1" applyBorder="1" applyAlignment="1">
      <alignment wrapText="1"/>
    </xf>
    <xf numFmtId="0" fontId="0" fillId="0" borderId="21" xfId="0" applyFill="1" applyBorder="1" applyAlignment="1">
      <alignment wrapText="1"/>
    </xf>
    <xf numFmtId="16" fontId="2" fillId="0" borderId="11" xfId="0" applyNumberFormat="1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3" fillId="0" borderId="33" xfId="0" applyFont="1" applyFill="1" applyBorder="1" applyAlignment="1">
      <alignment horizontal="left" wrapText="1"/>
    </xf>
    <xf numFmtId="0" fontId="2" fillId="0" borderId="1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</xdr:col>
      <xdr:colOff>342900</xdr:colOff>
      <xdr:row>7</xdr:row>
      <xdr:rowOff>28575</xdr:rowOff>
    </xdr:to>
    <xdr:sp macro="" textlink="">
      <xdr:nvSpPr>
        <xdr:cNvPr id="6" name="Прямоугольник 5" descr="О внесении изменений в Единые стандарты качества обслуживания сетевыми организациями потребителей услуг сетевых организаций, утвержденные приказом Минэнерго России от 15 апреля 2014 года N 186"/>
        <xdr:cNvSpPr>
          <a:spLocks noChangeAspect="1" noChangeArrowheads="1"/>
        </xdr:cNvSpPr>
      </xdr:nvSpPr>
      <xdr:spPr bwMode="auto">
        <a:xfrm>
          <a:off x="0" y="0"/>
          <a:ext cx="342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ru-RU"/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333375</xdr:colOff>
      <xdr:row>12</xdr:row>
      <xdr:rowOff>28575</xdr:rowOff>
    </xdr:to>
    <xdr:sp macro="" textlink="">
      <xdr:nvSpPr>
        <xdr:cNvPr id="7" name="Прямоугольник 6" descr="О внесении изменений в Единые стандарты качества обслуживания сетевыми организациями потребителей услуг сетевых организаций, утвержденные приказом Минэнерго России от 15 апреля 2014 года N 186"/>
        <xdr:cNvSpPr>
          <a:spLocks noChangeAspect="1" noChangeArrowheads="1"/>
        </xdr:cNvSpPr>
      </xdr:nvSpPr>
      <xdr:spPr bwMode="auto">
        <a:xfrm>
          <a:off x="0" y="0"/>
          <a:ext cx="3333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ru-RU"/>
        </a:p>
      </xdr:txBody>
    </xdr:sp>
    <xdr:clientData/>
  </xdr:twoCellAnchor>
  <xdr:twoCellAnchor>
    <xdr:from>
      <xdr:col>1</xdr:col>
      <xdr:colOff>838200</xdr:colOff>
      <xdr:row>16</xdr:row>
      <xdr:rowOff>790575</xdr:rowOff>
    </xdr:from>
    <xdr:to>
      <xdr:col>1</xdr:col>
      <xdr:colOff>1447800</xdr:colOff>
      <xdr:row>16</xdr:row>
      <xdr:rowOff>1047750</xdr:rowOff>
    </xdr:to>
    <xdr:pic>
      <xdr:nvPicPr>
        <xdr:cNvPr id="8" name="Рисунок 6" descr="О внесении изменений в Единые стандарты качества обслуживания сетевыми организациями потребителей услуг сетевых организаций, утвержденные приказом Минэнерго России от 15 апреля 2014 года N 18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4972050"/>
          <a:ext cx="6096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295275</xdr:colOff>
      <xdr:row>21</xdr:row>
      <xdr:rowOff>876300</xdr:rowOff>
    </xdr:from>
    <xdr:to>
      <xdr:col>1</xdr:col>
      <xdr:colOff>895350</xdr:colOff>
      <xdr:row>21</xdr:row>
      <xdr:rowOff>1104900</xdr:rowOff>
    </xdr:to>
    <xdr:pic>
      <xdr:nvPicPr>
        <xdr:cNvPr id="9" name="Рисунок 5" descr="О внесении изменений в Единые стандарты качества обслуживания сетевыми организациями потребителей услуг сетевых организаций, утвержденные приказом Минэнерго России от 15 апреля 2014 года N 18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7010400"/>
          <a:ext cx="600075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123825</xdr:colOff>
      <xdr:row>3</xdr:row>
      <xdr:rowOff>1171575</xdr:rowOff>
    </xdr:from>
    <xdr:to>
      <xdr:col>13</xdr:col>
      <xdr:colOff>733425</xdr:colOff>
      <xdr:row>3</xdr:row>
      <xdr:rowOff>1428750</xdr:rowOff>
    </xdr:to>
    <xdr:pic>
      <xdr:nvPicPr>
        <xdr:cNvPr id="4" name="Рисунок 2" descr="О внесении изменений в Единые стандарты качества обслуживания сетевыми организациями потребителей услуг сетевых организаций, утвержденные приказом Минэнерго России от 15 апреля 2014 года N 18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5" y="1752600"/>
          <a:ext cx="6096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533400</xdr:colOff>
      <xdr:row>3</xdr:row>
      <xdr:rowOff>1057275</xdr:rowOff>
    </xdr:from>
    <xdr:to>
      <xdr:col>17</xdr:col>
      <xdr:colOff>1114425</xdr:colOff>
      <xdr:row>3</xdr:row>
      <xdr:rowOff>1314450</xdr:rowOff>
    </xdr:to>
    <xdr:pic>
      <xdr:nvPicPr>
        <xdr:cNvPr id="5" name="Рисунок 1" descr="О внесении изменений в Единые стандарты качества обслуживания сетевыми организациями потребителей услуг сетевых организаций, утвержденные приказом Минэнерго России от 15 апреля 2014 года N 18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1638300"/>
          <a:ext cx="5810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4"/>
  <sheetViews>
    <sheetView workbookViewId="0">
      <selection activeCell="D12" sqref="D12:D13"/>
    </sheetView>
  </sheetViews>
  <sheetFormatPr defaultRowHeight="15" x14ac:dyDescent="0.25"/>
  <cols>
    <col min="2" max="2" width="56.140625" customWidth="1"/>
    <col min="3" max="3" width="14.5703125" customWidth="1"/>
    <col min="4" max="4" width="13" customWidth="1"/>
    <col min="5" max="5" width="11" customWidth="1"/>
    <col min="6" max="6" width="10.85546875" customWidth="1"/>
  </cols>
  <sheetData>
    <row r="1" spans="2:8" ht="54.75" customHeight="1" x14ac:dyDescent="0.3">
      <c r="B1" s="110" t="s">
        <v>173</v>
      </c>
      <c r="C1" s="111"/>
      <c r="D1" s="111"/>
      <c r="E1" s="111"/>
      <c r="F1" s="111"/>
      <c r="G1" s="111"/>
      <c r="H1" s="111"/>
    </row>
    <row r="2" spans="2:8" ht="36" customHeight="1" x14ac:dyDescent="0.3">
      <c r="B2" s="112" t="s">
        <v>225</v>
      </c>
      <c r="C2" s="113"/>
      <c r="D2" s="113"/>
      <c r="E2" s="113"/>
      <c r="F2" s="113"/>
      <c r="G2" s="113"/>
      <c r="H2" s="113"/>
    </row>
    <row r="3" spans="2:8" ht="15.75" x14ac:dyDescent="0.25">
      <c r="B3" s="63"/>
      <c r="C3" s="64"/>
      <c r="D3" s="64"/>
      <c r="E3" s="64"/>
      <c r="F3" s="64"/>
      <c r="G3" s="64"/>
      <c r="H3" s="64"/>
    </row>
    <row r="4" spans="2:8" ht="16.5" x14ac:dyDescent="0.25">
      <c r="B4" s="114" t="s">
        <v>174</v>
      </c>
      <c r="C4" s="114"/>
      <c r="D4" s="114"/>
      <c r="E4" s="114"/>
      <c r="F4" s="114"/>
      <c r="G4" s="114"/>
      <c r="H4" s="114"/>
    </row>
    <row r="5" spans="2:8" ht="15.75" x14ac:dyDescent="0.25">
      <c r="B5" s="115" t="s">
        <v>175</v>
      </c>
      <c r="C5" s="115"/>
      <c r="D5" s="115"/>
      <c r="E5" s="115"/>
      <c r="F5" s="115"/>
      <c r="G5" s="115"/>
      <c r="H5" s="115"/>
    </row>
    <row r="6" spans="2:8" ht="15.75" x14ac:dyDescent="0.25">
      <c r="B6" s="65"/>
      <c r="C6" s="66"/>
      <c r="D6" s="65"/>
      <c r="E6" s="65"/>
      <c r="F6" s="65"/>
      <c r="G6" s="65"/>
      <c r="H6" s="65"/>
    </row>
    <row r="7" spans="2:8" ht="36.75" customHeight="1" x14ac:dyDescent="0.25">
      <c r="B7" s="116" t="s">
        <v>176</v>
      </c>
      <c r="C7" s="116" t="s">
        <v>27</v>
      </c>
      <c r="D7" s="116" t="s">
        <v>28</v>
      </c>
      <c r="E7" s="119" t="s">
        <v>177</v>
      </c>
      <c r="F7" s="120"/>
      <c r="G7" s="120"/>
      <c r="H7" s="121"/>
    </row>
    <row r="8" spans="2:8" ht="39.75" customHeight="1" x14ac:dyDescent="0.25">
      <c r="B8" s="117"/>
      <c r="C8" s="117"/>
      <c r="D8" s="117"/>
      <c r="E8" s="119" t="s">
        <v>27</v>
      </c>
      <c r="F8" s="121"/>
      <c r="G8" s="119" t="s">
        <v>28</v>
      </c>
      <c r="H8" s="121"/>
    </row>
    <row r="9" spans="2:8" ht="37.5" customHeight="1" x14ac:dyDescent="0.25">
      <c r="B9" s="118"/>
      <c r="C9" s="118"/>
      <c r="D9" s="118"/>
      <c r="E9" s="67">
        <v>2</v>
      </c>
      <c r="F9" s="68">
        <v>3</v>
      </c>
      <c r="G9" s="67">
        <v>2</v>
      </c>
      <c r="H9" s="68">
        <v>3</v>
      </c>
    </row>
    <row r="10" spans="2:8" ht="15.75" x14ac:dyDescent="0.25">
      <c r="B10" s="69">
        <v>1</v>
      </c>
      <c r="C10" s="69">
        <v>2</v>
      </c>
      <c r="D10" s="69">
        <v>3</v>
      </c>
      <c r="E10" s="69">
        <v>4</v>
      </c>
      <c r="F10" s="70">
        <v>5</v>
      </c>
      <c r="G10" s="70">
        <v>6</v>
      </c>
      <c r="H10" s="69">
        <v>7</v>
      </c>
    </row>
    <row r="11" spans="2:8" ht="30.75" customHeight="1" x14ac:dyDescent="0.25">
      <c r="B11" s="108" t="s">
        <v>226</v>
      </c>
      <c r="C11" s="109"/>
      <c r="D11" s="109"/>
      <c r="E11" s="109"/>
      <c r="F11" s="109"/>
      <c r="G11" s="109"/>
      <c r="H11" s="109"/>
    </row>
    <row r="12" spans="2:8" ht="15.75" x14ac:dyDescent="0.25">
      <c r="B12" s="71" t="s">
        <v>178</v>
      </c>
      <c r="C12" s="101">
        <v>76</v>
      </c>
      <c r="D12" s="101">
        <v>262</v>
      </c>
      <c r="E12" s="101">
        <v>8</v>
      </c>
      <c r="F12" s="101">
        <v>68</v>
      </c>
      <c r="G12" s="101">
        <v>4</v>
      </c>
      <c r="H12" s="101">
        <v>258</v>
      </c>
    </row>
    <row r="13" spans="2:8" ht="15.75" x14ac:dyDescent="0.25">
      <c r="B13" s="71" t="s">
        <v>179</v>
      </c>
      <c r="C13" s="101">
        <v>0</v>
      </c>
      <c r="D13" s="101">
        <v>2032</v>
      </c>
      <c r="E13" s="101"/>
      <c r="F13" s="101"/>
      <c r="G13" s="101"/>
      <c r="H13" s="101">
        <v>2032</v>
      </c>
    </row>
    <row r="14" spans="2:8" ht="15.75" x14ac:dyDescent="0.25">
      <c r="B14" s="72"/>
      <c r="C14" s="73"/>
      <c r="D14" s="73"/>
      <c r="E14" s="73"/>
      <c r="F14" s="73"/>
      <c r="G14" s="73"/>
      <c r="H14" s="73"/>
    </row>
  </sheetData>
  <mergeCells count="11">
    <mergeCell ref="B11:H11"/>
    <mergeCell ref="B1:H1"/>
    <mergeCell ref="B2:H2"/>
    <mergeCell ref="B4:H4"/>
    <mergeCell ref="B5:H5"/>
    <mergeCell ref="B7:B9"/>
    <mergeCell ref="C7:C9"/>
    <mergeCell ref="D7:D9"/>
    <mergeCell ref="E7:H7"/>
    <mergeCell ref="E8:F8"/>
    <mergeCell ref="G8:H8"/>
  </mergeCells>
  <pageMargins left="0.7" right="0.7" top="0.75" bottom="0.75" header="0.3" footer="0.3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workbookViewId="0">
      <selection activeCell="D8" sqref="D8"/>
    </sheetView>
  </sheetViews>
  <sheetFormatPr defaultRowHeight="15" x14ac:dyDescent="0.25"/>
  <cols>
    <col min="2" max="2" width="72.7109375" customWidth="1"/>
    <col min="3" max="3" width="13.5703125" customWidth="1"/>
    <col min="4" max="4" width="17.7109375" customWidth="1"/>
  </cols>
  <sheetData>
    <row r="1" spans="2:8" ht="30.75" customHeight="1" x14ac:dyDescent="0.25">
      <c r="B1" s="115" t="s">
        <v>180</v>
      </c>
      <c r="C1" s="122"/>
      <c r="D1" s="122"/>
      <c r="E1" s="122"/>
      <c r="F1" s="122"/>
      <c r="G1" s="122"/>
      <c r="H1" s="122"/>
    </row>
    <row r="2" spans="2:8" ht="15.75" x14ac:dyDescent="0.25">
      <c r="B2" s="65"/>
      <c r="C2" s="65"/>
      <c r="D2" s="65"/>
      <c r="E2" s="65"/>
      <c r="F2" s="65"/>
      <c r="G2" s="65"/>
      <c r="H2" s="65"/>
    </row>
    <row r="3" spans="2:8" ht="15.75" x14ac:dyDescent="0.25">
      <c r="B3" s="123" t="s">
        <v>176</v>
      </c>
      <c r="C3" s="123" t="s">
        <v>27</v>
      </c>
      <c r="D3" s="123" t="s">
        <v>28</v>
      </c>
      <c r="E3" s="73"/>
      <c r="F3" s="65"/>
      <c r="G3" s="65"/>
      <c r="H3" s="65"/>
    </row>
    <row r="4" spans="2:8" ht="15.75" x14ac:dyDescent="0.25">
      <c r="B4" s="123"/>
      <c r="C4" s="123"/>
      <c r="D4" s="123"/>
      <c r="E4" s="73"/>
      <c r="F4" s="65"/>
      <c r="G4" s="65"/>
      <c r="H4" s="65"/>
    </row>
    <row r="5" spans="2:8" ht="15.75" x14ac:dyDescent="0.25">
      <c r="B5" s="74">
        <v>1</v>
      </c>
      <c r="C5" s="74">
        <v>2</v>
      </c>
      <c r="D5" s="74">
        <v>3</v>
      </c>
      <c r="E5" s="73"/>
      <c r="F5" s="65"/>
      <c r="G5" s="65"/>
      <c r="H5" s="65"/>
    </row>
    <row r="6" spans="2:8" ht="15.75" x14ac:dyDescent="0.25">
      <c r="B6" s="124" t="s">
        <v>226</v>
      </c>
      <c r="C6" s="125"/>
      <c r="D6" s="126"/>
      <c r="E6" s="75"/>
      <c r="F6" s="65"/>
      <c r="G6" s="65"/>
      <c r="H6" s="65"/>
    </row>
    <row r="7" spans="2:8" ht="15.75" x14ac:dyDescent="0.25">
      <c r="B7" s="71" t="s">
        <v>178</v>
      </c>
      <c r="C7" s="101">
        <v>76</v>
      </c>
      <c r="D7" s="102">
        <v>262</v>
      </c>
      <c r="E7" s="76"/>
      <c r="F7" s="65"/>
      <c r="G7" s="65"/>
      <c r="H7" s="65"/>
    </row>
    <row r="8" spans="2:8" ht="15.75" x14ac:dyDescent="0.25">
      <c r="B8" s="71" t="s">
        <v>179</v>
      </c>
      <c r="C8" s="101">
        <v>0</v>
      </c>
      <c r="D8" s="102">
        <v>2032</v>
      </c>
      <c r="E8" s="76"/>
      <c r="F8" s="65"/>
      <c r="G8" s="65"/>
      <c r="H8" s="65"/>
    </row>
    <row r="9" spans="2:8" ht="15.75" x14ac:dyDescent="0.25">
      <c r="B9" s="71" t="s">
        <v>181</v>
      </c>
      <c r="C9" s="102">
        <v>0</v>
      </c>
      <c r="D9" s="102">
        <v>100</v>
      </c>
      <c r="E9" s="77"/>
      <c r="F9" s="65"/>
      <c r="G9" s="65"/>
      <c r="H9" s="65"/>
    </row>
    <row r="10" spans="2:8" ht="15.75" x14ac:dyDescent="0.25">
      <c r="B10" s="71" t="s">
        <v>182</v>
      </c>
      <c r="C10" s="102">
        <v>0</v>
      </c>
      <c r="D10" s="102">
        <v>5</v>
      </c>
      <c r="E10" s="76"/>
      <c r="F10" s="65"/>
      <c r="G10" s="65"/>
      <c r="H10" s="65"/>
    </row>
    <row r="11" spans="2:8" ht="15.75" x14ac:dyDescent="0.25">
      <c r="B11" s="78" t="s">
        <v>183</v>
      </c>
      <c r="C11" s="102">
        <v>0</v>
      </c>
      <c r="D11" s="102">
        <v>3</v>
      </c>
      <c r="E11" s="76"/>
      <c r="F11" s="65"/>
      <c r="G11" s="65"/>
      <c r="H11" s="65"/>
    </row>
  </sheetData>
  <mergeCells count="5">
    <mergeCell ref="B1:H1"/>
    <mergeCell ref="B3:B4"/>
    <mergeCell ref="C3:C4"/>
    <mergeCell ref="D3:D4"/>
    <mergeCell ref="B6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B16" sqref="B16"/>
    </sheetView>
  </sheetViews>
  <sheetFormatPr defaultRowHeight="15" x14ac:dyDescent="0.25"/>
  <cols>
    <col min="2" max="2" width="56.5703125" customWidth="1"/>
    <col min="3" max="3" width="25.85546875" customWidth="1"/>
  </cols>
  <sheetData>
    <row r="1" spans="1:3" ht="54.75" customHeight="1" x14ac:dyDescent="0.25">
      <c r="A1" s="127" t="s">
        <v>184</v>
      </c>
      <c r="B1" s="127"/>
      <c r="C1" s="127"/>
    </row>
    <row r="2" spans="1:3" x14ac:dyDescent="0.25">
      <c r="A2" s="79"/>
      <c r="B2" s="79"/>
      <c r="C2" s="96"/>
    </row>
    <row r="3" spans="1:3" ht="36.75" customHeight="1" x14ac:dyDescent="0.25">
      <c r="A3" s="80"/>
      <c r="B3" s="81" t="s">
        <v>185</v>
      </c>
      <c r="C3" s="105" t="s">
        <v>227</v>
      </c>
    </row>
    <row r="4" spans="1:3" ht="15.75" x14ac:dyDescent="0.25">
      <c r="A4" s="82" t="s">
        <v>186</v>
      </c>
      <c r="B4" s="71" t="s">
        <v>187</v>
      </c>
      <c r="C4" s="83">
        <f>SUM(C5:C8)</f>
        <v>63.795000000000002</v>
      </c>
    </row>
    <row r="5" spans="1:3" ht="15.75" x14ac:dyDescent="0.25">
      <c r="A5" s="82" t="s">
        <v>35</v>
      </c>
      <c r="B5" s="71" t="s">
        <v>188</v>
      </c>
      <c r="C5" s="84">
        <v>9.5695999999999994</v>
      </c>
    </row>
    <row r="6" spans="1:3" ht="15.75" x14ac:dyDescent="0.25">
      <c r="A6" s="82" t="s">
        <v>36</v>
      </c>
      <c r="B6" s="71" t="s">
        <v>189</v>
      </c>
      <c r="C6" s="84">
        <v>3.7864</v>
      </c>
    </row>
    <row r="7" spans="1:3" ht="15.75" x14ac:dyDescent="0.25">
      <c r="A7" s="82" t="s">
        <v>37</v>
      </c>
      <c r="B7" s="71" t="s">
        <v>190</v>
      </c>
      <c r="C7" s="84">
        <v>49.804000000000002</v>
      </c>
    </row>
    <row r="8" spans="1:3" ht="15.75" x14ac:dyDescent="0.25">
      <c r="A8" s="82" t="s">
        <v>38</v>
      </c>
      <c r="B8" s="71" t="s">
        <v>191</v>
      </c>
      <c r="C8" s="84">
        <v>0.63500000000000001</v>
      </c>
    </row>
    <row r="9" spans="1:3" ht="15.75" x14ac:dyDescent="0.25">
      <c r="A9" s="82" t="s">
        <v>192</v>
      </c>
      <c r="B9" s="85" t="s">
        <v>193</v>
      </c>
      <c r="C9" s="86">
        <v>28</v>
      </c>
    </row>
    <row r="10" spans="1:3" ht="15.75" x14ac:dyDescent="0.25">
      <c r="A10" s="82" t="s">
        <v>39</v>
      </c>
      <c r="B10" s="85" t="s">
        <v>194</v>
      </c>
      <c r="C10" s="87">
        <v>22</v>
      </c>
    </row>
    <row r="11" spans="1:3" ht="15.75" x14ac:dyDescent="0.25">
      <c r="A11" s="82" t="s">
        <v>40</v>
      </c>
      <c r="B11" s="85" t="s">
        <v>195</v>
      </c>
      <c r="C11" s="87">
        <v>6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4" sqref="C4:C7"/>
    </sheetView>
  </sheetViews>
  <sheetFormatPr defaultRowHeight="15" x14ac:dyDescent="0.25"/>
  <cols>
    <col min="2" max="2" width="54.28515625" customWidth="1"/>
    <col min="3" max="3" width="13.7109375" customWidth="1"/>
  </cols>
  <sheetData>
    <row r="1" spans="1:3" ht="51" customHeight="1" x14ac:dyDescent="0.25">
      <c r="A1" s="127" t="s">
        <v>196</v>
      </c>
      <c r="B1" s="127"/>
      <c r="C1" s="127"/>
    </row>
    <row r="2" spans="1:3" x14ac:dyDescent="0.25">
      <c r="A2" s="79"/>
      <c r="B2" s="79"/>
      <c r="C2" s="79"/>
    </row>
    <row r="3" spans="1:3" ht="42.75" customHeight="1" x14ac:dyDescent="0.25">
      <c r="A3" s="80"/>
      <c r="B3" s="81" t="s">
        <v>185</v>
      </c>
      <c r="C3" s="105" t="s">
        <v>227</v>
      </c>
    </row>
    <row r="4" spans="1:3" ht="15.75" x14ac:dyDescent="0.25">
      <c r="A4" s="82">
        <v>1</v>
      </c>
      <c r="B4" s="88" t="s">
        <v>197</v>
      </c>
      <c r="C4" s="84">
        <v>82</v>
      </c>
    </row>
    <row r="5" spans="1:3" ht="15.75" x14ac:dyDescent="0.25">
      <c r="A5" s="82">
        <v>2</v>
      </c>
      <c r="B5" s="88" t="s">
        <v>198</v>
      </c>
      <c r="C5" s="84">
        <v>87.5</v>
      </c>
    </row>
    <row r="6" spans="1:3" ht="15.75" x14ac:dyDescent="0.25">
      <c r="A6" s="82">
        <v>3</v>
      </c>
      <c r="B6" s="88" t="s">
        <v>199</v>
      </c>
      <c r="C6" s="84">
        <v>99.8</v>
      </c>
    </row>
    <row r="7" spans="1:3" ht="15.75" x14ac:dyDescent="0.25">
      <c r="A7" s="82">
        <v>4</v>
      </c>
      <c r="B7" s="88" t="s">
        <v>200</v>
      </c>
      <c r="C7" s="84">
        <v>93.4</v>
      </c>
    </row>
    <row r="8" spans="1:3" ht="15.75" x14ac:dyDescent="0.25">
      <c r="A8" s="82">
        <v>5</v>
      </c>
      <c r="B8" s="89" t="s">
        <v>201</v>
      </c>
      <c r="C8" s="90">
        <v>100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opLeftCell="A22" workbookViewId="0">
      <selection activeCell="I22" sqref="I22"/>
    </sheetView>
  </sheetViews>
  <sheetFormatPr defaultRowHeight="15" x14ac:dyDescent="0.25"/>
  <cols>
    <col min="1" max="1" width="4.28515625" customWidth="1"/>
    <col min="2" max="2" width="58.28515625" customWidth="1"/>
    <col min="3" max="3" width="16.42578125" customWidth="1"/>
    <col min="4" max="4" width="16.85546875" customWidth="1"/>
    <col min="5" max="5" width="16.5703125" customWidth="1"/>
  </cols>
  <sheetData>
    <row r="1" spans="1:6" ht="57" customHeight="1" x14ac:dyDescent="0.25">
      <c r="A1" s="128" t="s">
        <v>8</v>
      </c>
      <c r="B1" s="129"/>
      <c r="C1" s="129"/>
      <c r="D1" s="129"/>
      <c r="E1" s="129"/>
    </row>
    <row r="3" spans="1:6" ht="28.5" customHeight="1" x14ac:dyDescent="0.25">
      <c r="A3" s="130" t="s">
        <v>0</v>
      </c>
      <c r="B3" s="130" t="s">
        <v>9</v>
      </c>
      <c r="C3" s="130" t="s">
        <v>10</v>
      </c>
      <c r="D3" s="130"/>
      <c r="E3" s="130"/>
    </row>
    <row r="4" spans="1:6" ht="33" customHeight="1" x14ac:dyDescent="0.25">
      <c r="A4" s="131"/>
      <c r="B4" s="131"/>
      <c r="C4" s="44" t="s">
        <v>33</v>
      </c>
      <c r="D4" s="44" t="s">
        <v>34</v>
      </c>
      <c r="E4" s="130" t="s">
        <v>11</v>
      </c>
    </row>
    <row r="5" spans="1:6" ht="39.75" customHeight="1" x14ac:dyDescent="0.25">
      <c r="A5" s="131"/>
      <c r="B5" s="131"/>
      <c r="C5" s="100" t="s">
        <v>222</v>
      </c>
      <c r="D5" s="100" t="s">
        <v>227</v>
      </c>
      <c r="E5" s="132"/>
    </row>
    <row r="6" spans="1:6" x14ac:dyDescent="0.25">
      <c r="A6" s="38">
        <v>1</v>
      </c>
      <c r="B6" s="38">
        <v>2</v>
      </c>
      <c r="C6" s="38">
        <v>4</v>
      </c>
      <c r="D6" s="38">
        <v>5</v>
      </c>
      <c r="E6" s="38">
        <v>6</v>
      </c>
    </row>
    <row r="7" spans="1:6" ht="27.75" x14ac:dyDescent="0.25">
      <c r="A7" s="47">
        <v>1</v>
      </c>
      <c r="B7" s="39" t="s">
        <v>31</v>
      </c>
      <c r="C7" s="48"/>
      <c r="D7" s="48"/>
      <c r="E7" s="48"/>
    </row>
    <row r="8" spans="1:6" x14ac:dyDescent="0.25">
      <c r="A8" s="47" t="s">
        <v>35</v>
      </c>
      <c r="B8" s="39" t="s">
        <v>12</v>
      </c>
      <c r="C8" s="48"/>
      <c r="D8" s="48"/>
      <c r="E8" s="48"/>
    </row>
    <row r="9" spans="1:6" x14ac:dyDescent="0.25">
      <c r="A9" s="47" t="s">
        <v>36</v>
      </c>
      <c r="B9" s="39" t="s">
        <v>13</v>
      </c>
      <c r="C9" s="48"/>
      <c r="D9" s="48"/>
      <c r="E9" s="48"/>
    </row>
    <row r="10" spans="1:6" ht="15.75" thickBot="1" x14ac:dyDescent="0.3">
      <c r="A10" s="47" t="s">
        <v>37</v>
      </c>
      <c r="B10" s="39" t="s">
        <v>14</v>
      </c>
      <c r="C10" s="52">
        <v>1E-3</v>
      </c>
      <c r="D10" s="52">
        <v>1E-3</v>
      </c>
      <c r="E10" s="51">
        <f>D10-C10</f>
        <v>0</v>
      </c>
      <c r="F10" s="53"/>
    </row>
    <row r="11" spans="1:6" ht="15.75" thickBot="1" x14ac:dyDescent="0.3">
      <c r="A11" s="47" t="s">
        <v>38</v>
      </c>
      <c r="B11" s="39" t="s">
        <v>15</v>
      </c>
      <c r="C11" s="52">
        <v>0.128</v>
      </c>
      <c r="D11" s="52">
        <v>0.129</v>
      </c>
      <c r="E11" s="51">
        <f>D11-C11</f>
        <v>1.0000000000000009E-3</v>
      </c>
      <c r="F11" s="53"/>
    </row>
    <row r="12" spans="1:6" ht="28.5" thickBot="1" x14ac:dyDescent="0.3">
      <c r="A12" s="47">
        <v>2</v>
      </c>
      <c r="B12" s="39" t="s">
        <v>32</v>
      </c>
      <c r="C12" s="54"/>
      <c r="D12" s="54"/>
      <c r="E12" s="51"/>
      <c r="F12" s="53"/>
    </row>
    <row r="13" spans="1:6" ht="15.75" thickBot="1" x14ac:dyDescent="0.3">
      <c r="A13" s="47" t="s">
        <v>39</v>
      </c>
      <c r="B13" s="39" t="s">
        <v>12</v>
      </c>
      <c r="C13" s="55"/>
      <c r="D13" s="55"/>
      <c r="E13" s="51"/>
      <c r="F13" s="53"/>
    </row>
    <row r="14" spans="1:6" ht="15.75" thickBot="1" x14ac:dyDescent="0.3">
      <c r="A14" s="47" t="s">
        <v>40</v>
      </c>
      <c r="B14" s="39" t="s">
        <v>13</v>
      </c>
      <c r="C14" s="56"/>
      <c r="D14" s="56"/>
      <c r="E14" s="51"/>
      <c r="F14" s="53"/>
    </row>
    <row r="15" spans="1:6" ht="15.75" thickBot="1" x14ac:dyDescent="0.3">
      <c r="A15" s="47" t="s">
        <v>41</v>
      </c>
      <c r="B15" s="39" t="s">
        <v>14</v>
      </c>
      <c r="C15" s="52">
        <v>1E-3</v>
      </c>
      <c r="D15" s="52">
        <v>1E-3</v>
      </c>
      <c r="E15" s="51">
        <f>D15-C15</f>
        <v>0</v>
      </c>
      <c r="F15" s="53"/>
    </row>
    <row r="16" spans="1:6" ht="15.75" thickBot="1" x14ac:dyDescent="0.3">
      <c r="A16" s="47" t="s">
        <v>42</v>
      </c>
      <c r="B16" s="39" t="s">
        <v>15</v>
      </c>
      <c r="C16" s="52">
        <v>0.107</v>
      </c>
      <c r="D16" s="52">
        <v>0.108</v>
      </c>
      <c r="E16" s="51">
        <f>D16-C16</f>
        <v>1.0000000000000009E-3</v>
      </c>
      <c r="F16" s="53"/>
    </row>
    <row r="17" spans="1:6" ht="90.75" customHeight="1" thickBot="1" x14ac:dyDescent="0.3">
      <c r="A17" s="47">
        <v>3</v>
      </c>
      <c r="B17" s="49" t="s">
        <v>53</v>
      </c>
      <c r="C17" s="54"/>
      <c r="D17" s="54"/>
      <c r="E17" s="51"/>
      <c r="F17" s="53"/>
    </row>
    <row r="18" spans="1:6" ht="15.75" thickBot="1" x14ac:dyDescent="0.3">
      <c r="A18" s="47" t="s">
        <v>43</v>
      </c>
      <c r="B18" s="39" t="s">
        <v>12</v>
      </c>
      <c r="C18" s="57"/>
      <c r="D18" s="57"/>
      <c r="E18" s="51"/>
      <c r="F18" s="53"/>
    </row>
    <row r="19" spans="1:6" ht="15.75" thickBot="1" x14ac:dyDescent="0.3">
      <c r="A19" s="47" t="s">
        <v>44</v>
      </c>
      <c r="B19" s="39" t="s">
        <v>13</v>
      </c>
      <c r="C19" s="52"/>
      <c r="D19" s="52"/>
      <c r="E19" s="51"/>
      <c r="F19" s="53"/>
    </row>
    <row r="20" spans="1:6" ht="15.75" thickBot="1" x14ac:dyDescent="0.3">
      <c r="A20" s="47" t="s">
        <v>45</v>
      </c>
      <c r="B20" s="39" t="s">
        <v>14</v>
      </c>
      <c r="C20" s="52">
        <v>0</v>
      </c>
      <c r="D20" s="52">
        <v>0</v>
      </c>
      <c r="E20" s="51">
        <f>D20-C20</f>
        <v>0</v>
      </c>
      <c r="F20" s="53"/>
    </row>
    <row r="21" spans="1:6" ht="15.75" thickBot="1" x14ac:dyDescent="0.3">
      <c r="A21" s="47" t="s">
        <v>46</v>
      </c>
      <c r="B21" s="39" t="s">
        <v>16</v>
      </c>
      <c r="C21" s="52">
        <v>0.107</v>
      </c>
      <c r="D21" s="52">
        <v>0.108</v>
      </c>
      <c r="E21" s="51">
        <f>D21-C21</f>
        <v>1.0000000000000009E-3</v>
      </c>
      <c r="F21" s="53"/>
    </row>
    <row r="22" spans="1:6" ht="99.75" customHeight="1" thickBot="1" x14ac:dyDescent="0.3">
      <c r="A22" s="47">
        <v>4</v>
      </c>
      <c r="B22" s="49" t="s">
        <v>52</v>
      </c>
      <c r="C22" s="54"/>
      <c r="D22" s="54"/>
      <c r="E22" s="51"/>
      <c r="F22" s="53"/>
    </row>
    <row r="23" spans="1:6" ht="15.75" thickBot="1" x14ac:dyDescent="0.3">
      <c r="A23" s="47" t="s">
        <v>47</v>
      </c>
      <c r="B23" s="39" t="s">
        <v>12</v>
      </c>
      <c r="C23" s="55"/>
      <c r="D23" s="55"/>
      <c r="E23" s="51"/>
      <c r="F23" s="53"/>
    </row>
    <row r="24" spans="1:6" ht="15.75" thickBot="1" x14ac:dyDescent="0.3">
      <c r="A24" s="47" t="s">
        <v>48</v>
      </c>
      <c r="B24" s="39" t="s">
        <v>13</v>
      </c>
      <c r="C24" s="56"/>
      <c r="D24" s="56"/>
      <c r="E24" s="51"/>
      <c r="F24" s="53"/>
    </row>
    <row r="25" spans="1:6" ht="15.75" thickBot="1" x14ac:dyDescent="0.3">
      <c r="A25" s="47" t="s">
        <v>49</v>
      </c>
      <c r="B25" s="39" t="s">
        <v>14</v>
      </c>
      <c r="C25" s="52">
        <v>0</v>
      </c>
      <c r="D25" s="52">
        <v>0</v>
      </c>
      <c r="E25" s="51">
        <f>D25-C25</f>
        <v>0</v>
      </c>
      <c r="F25" s="53"/>
    </row>
    <row r="26" spans="1:6" ht="15.75" thickBot="1" x14ac:dyDescent="0.3">
      <c r="A26" s="47" t="s">
        <v>50</v>
      </c>
      <c r="B26" s="39" t="s">
        <v>15</v>
      </c>
      <c r="C26" s="52">
        <v>1E-3</v>
      </c>
      <c r="D26" s="52">
        <v>1E-3</v>
      </c>
      <c r="E26" s="51">
        <f>D26-C26</f>
        <v>0</v>
      </c>
      <c r="F26" s="53"/>
    </row>
    <row r="27" spans="1:6" ht="42" thickBot="1" x14ac:dyDescent="0.3">
      <c r="A27" s="47">
        <v>5</v>
      </c>
      <c r="B27" s="39" t="s">
        <v>17</v>
      </c>
      <c r="C27" s="50"/>
      <c r="D27" s="50"/>
      <c r="E27" s="48">
        <v>0</v>
      </c>
    </row>
    <row r="28" spans="1:6" ht="55.5" thickBot="1" x14ac:dyDescent="0.3">
      <c r="A28" s="47" t="s">
        <v>51</v>
      </c>
      <c r="B28" s="39" t="s">
        <v>18</v>
      </c>
      <c r="C28" s="50"/>
      <c r="D28" s="50"/>
      <c r="E28" s="48">
        <v>0</v>
      </c>
    </row>
  </sheetData>
  <mergeCells count="5">
    <mergeCell ref="A1:E1"/>
    <mergeCell ref="A3:A5"/>
    <mergeCell ref="B3:B5"/>
    <mergeCell ref="C3:E3"/>
    <mergeCell ref="E4:E5"/>
  </mergeCells>
  <pageMargins left="0.7" right="0.7" top="0.75" bottom="0.75" header="0.3" footer="0.3"/>
  <pageSetup paperSize="9" scale="62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19" sqref="A19"/>
    </sheetView>
  </sheetViews>
  <sheetFormatPr defaultRowHeight="15" x14ac:dyDescent="0.25"/>
  <cols>
    <col min="1" max="1" width="94.7109375" customWidth="1"/>
  </cols>
  <sheetData>
    <row r="1" spans="1:1" ht="65.25" customHeight="1" x14ac:dyDescent="0.25">
      <c r="A1" s="91" t="s">
        <v>228</v>
      </c>
    </row>
    <row r="2" spans="1:1" ht="67.5" x14ac:dyDescent="0.25">
      <c r="A2" s="92" t="s">
        <v>202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"/>
  <sheetViews>
    <sheetView workbookViewId="0">
      <selection activeCell="I21" sqref="I21"/>
    </sheetView>
  </sheetViews>
  <sheetFormatPr defaultRowHeight="15" x14ac:dyDescent="0.25"/>
  <cols>
    <col min="2" max="2" width="36.5703125" customWidth="1"/>
    <col min="14" max="14" width="15.28515625" customWidth="1"/>
    <col min="18" max="18" width="17" customWidth="1"/>
    <col min="19" max="19" width="47" customWidth="1"/>
    <col min="20" max="20" width="52" customWidth="1"/>
  </cols>
  <sheetData>
    <row r="1" spans="1:20" ht="15.75" x14ac:dyDescent="0.25">
      <c r="A1" s="140" t="s">
        <v>229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</row>
    <row r="3" spans="1:20" ht="15.75" thickBot="1" x14ac:dyDescent="0.3"/>
    <row r="4" spans="1:20" ht="117.75" customHeight="1" thickBot="1" x14ac:dyDescent="0.3">
      <c r="A4" s="133" t="s">
        <v>0</v>
      </c>
      <c r="B4" s="142" t="s">
        <v>19</v>
      </c>
      <c r="C4" s="138" t="s">
        <v>20</v>
      </c>
      <c r="D4" s="144"/>
      <c r="E4" s="144"/>
      <c r="F4" s="142"/>
      <c r="G4" s="138" t="s">
        <v>21</v>
      </c>
      <c r="H4" s="144"/>
      <c r="I4" s="144"/>
      <c r="J4" s="142"/>
      <c r="K4" s="135" t="s">
        <v>22</v>
      </c>
      <c r="L4" s="136"/>
      <c r="M4" s="136"/>
      <c r="N4" s="137"/>
      <c r="O4" s="135" t="s">
        <v>23</v>
      </c>
      <c r="P4" s="136"/>
      <c r="Q4" s="136"/>
      <c r="R4" s="137"/>
      <c r="S4" s="138" t="s">
        <v>54</v>
      </c>
      <c r="T4" s="133" t="s">
        <v>24</v>
      </c>
    </row>
    <row r="5" spans="1:20" ht="39.75" customHeight="1" thickBot="1" x14ac:dyDescent="0.3">
      <c r="A5" s="134"/>
      <c r="B5" s="143"/>
      <c r="C5" s="18" t="s">
        <v>25</v>
      </c>
      <c r="D5" s="18" t="s">
        <v>26</v>
      </c>
      <c r="E5" s="18" t="s">
        <v>27</v>
      </c>
      <c r="F5" s="18" t="s">
        <v>28</v>
      </c>
      <c r="G5" s="18" t="s">
        <v>25</v>
      </c>
      <c r="H5" s="18" t="s">
        <v>26</v>
      </c>
      <c r="I5" s="18" t="s">
        <v>27</v>
      </c>
      <c r="J5" s="18" t="s">
        <v>28</v>
      </c>
      <c r="K5" s="18" t="s">
        <v>25</v>
      </c>
      <c r="L5" s="18" t="s">
        <v>29</v>
      </c>
      <c r="M5" s="18" t="s">
        <v>30</v>
      </c>
      <c r="N5" s="18" t="s">
        <v>28</v>
      </c>
      <c r="O5" s="18" t="s">
        <v>25</v>
      </c>
      <c r="P5" s="18" t="s">
        <v>29</v>
      </c>
      <c r="Q5" s="18" t="s">
        <v>30</v>
      </c>
      <c r="R5" s="18" t="s">
        <v>28</v>
      </c>
      <c r="S5" s="139"/>
      <c r="T5" s="134"/>
    </row>
    <row r="6" spans="1:20" ht="15.75" thickBot="1" x14ac:dyDescent="0.3">
      <c r="A6" s="19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>
        <v>16</v>
      </c>
      <c r="Q6" s="7">
        <v>17</v>
      </c>
      <c r="R6" s="7">
        <v>18</v>
      </c>
      <c r="S6" s="7">
        <v>19</v>
      </c>
      <c r="T6" s="20">
        <v>20</v>
      </c>
    </row>
    <row r="7" spans="1:20" ht="15.75" thickBot="1" x14ac:dyDescent="0.3">
      <c r="A7" s="21">
        <v>1</v>
      </c>
      <c r="B7" s="103" t="s">
        <v>162</v>
      </c>
      <c r="C7" s="2"/>
      <c r="D7" s="2"/>
      <c r="E7" s="2">
        <v>1E-3</v>
      </c>
      <c r="F7" s="2">
        <v>0.129</v>
      </c>
      <c r="G7" s="2"/>
      <c r="H7" s="2"/>
      <c r="I7" s="2">
        <v>1E-3</v>
      </c>
      <c r="J7" s="2">
        <v>0.108</v>
      </c>
      <c r="K7" s="2"/>
      <c r="L7" s="2"/>
      <c r="M7" s="2">
        <v>0</v>
      </c>
      <c r="N7" s="2">
        <v>0.108</v>
      </c>
      <c r="O7" s="2"/>
      <c r="P7" s="2"/>
      <c r="Q7" s="2">
        <v>0</v>
      </c>
      <c r="R7" s="2">
        <v>1E-3</v>
      </c>
      <c r="S7" s="2"/>
      <c r="T7" s="14"/>
    </row>
  </sheetData>
  <mergeCells count="9">
    <mergeCell ref="T4:T5"/>
    <mergeCell ref="O4:R4"/>
    <mergeCell ref="S4:S5"/>
    <mergeCell ref="A1:T1"/>
    <mergeCell ref="A4:A5"/>
    <mergeCell ref="B4:B5"/>
    <mergeCell ref="C4:F4"/>
    <mergeCell ref="G4:J4"/>
    <mergeCell ref="K4:N4"/>
  </mergeCells>
  <pageMargins left="0.7" right="0.7" top="0.75" bottom="0.75" header="0.3" footer="0.3"/>
  <pageSetup paperSize="9" scale="79" fitToWidth="2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0" sqref="A20"/>
    </sheetView>
  </sheetViews>
  <sheetFormatPr defaultRowHeight="15" x14ac:dyDescent="0.25"/>
  <cols>
    <col min="1" max="1" width="99.28515625" customWidth="1"/>
  </cols>
  <sheetData>
    <row r="1" spans="1:1" ht="27" x14ac:dyDescent="0.25">
      <c r="A1" s="91" t="s">
        <v>230</v>
      </c>
    </row>
    <row r="2" spans="1:1" ht="94.5" customHeight="1" x14ac:dyDescent="0.25">
      <c r="A2" s="92" t="s">
        <v>203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workbookViewId="0">
      <selection sqref="A1:J5"/>
    </sheetView>
  </sheetViews>
  <sheetFormatPr defaultRowHeight="15" x14ac:dyDescent="0.25"/>
  <cols>
    <col min="2" max="2" width="53.5703125" customWidth="1"/>
    <col min="3" max="3" width="12.85546875" customWidth="1"/>
    <col min="4" max="4" width="11.140625" customWidth="1"/>
    <col min="5" max="5" width="12.28515625" customWidth="1"/>
    <col min="8" max="9" width="12.42578125" customWidth="1"/>
    <col min="10" max="10" width="11.42578125" customWidth="1"/>
  </cols>
  <sheetData>
    <row r="1" spans="1:10" ht="15.75" x14ac:dyDescent="0.25">
      <c r="A1" s="140" t="s">
        <v>55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0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</row>
    <row r="3" spans="1:10" ht="46.5" customHeight="1" x14ac:dyDescent="0.25">
      <c r="A3" s="171" t="s">
        <v>0</v>
      </c>
      <c r="B3" s="171" t="s">
        <v>9</v>
      </c>
      <c r="C3" s="171" t="s">
        <v>56</v>
      </c>
      <c r="D3" s="171"/>
      <c r="E3" s="171"/>
      <c r="F3" s="171"/>
      <c r="G3" s="171"/>
      <c r="H3" s="171"/>
      <c r="I3" s="172" t="s">
        <v>57</v>
      </c>
      <c r="J3" s="173"/>
    </row>
    <row r="4" spans="1:10" ht="51" customHeight="1" x14ac:dyDescent="0.25">
      <c r="A4" s="174"/>
      <c r="B4" s="174"/>
      <c r="C4" s="171" t="s">
        <v>58</v>
      </c>
      <c r="D4" s="171"/>
      <c r="E4" s="171"/>
      <c r="F4" s="171" t="s">
        <v>59</v>
      </c>
      <c r="G4" s="171"/>
      <c r="H4" s="171"/>
      <c r="I4" s="175"/>
      <c r="J4" s="176"/>
    </row>
    <row r="5" spans="1:10" ht="63" customHeight="1" x14ac:dyDescent="0.25">
      <c r="A5" s="174"/>
      <c r="B5" s="174"/>
      <c r="C5" s="100" t="s">
        <v>222</v>
      </c>
      <c r="D5" s="100" t="s">
        <v>231</v>
      </c>
      <c r="E5" s="100" t="s">
        <v>71</v>
      </c>
      <c r="F5" s="100" t="s">
        <v>222</v>
      </c>
      <c r="G5" s="100" t="s">
        <v>231</v>
      </c>
      <c r="H5" s="100" t="s">
        <v>71</v>
      </c>
      <c r="I5" s="100" t="s">
        <v>222</v>
      </c>
      <c r="J5" s="100" t="s">
        <v>231</v>
      </c>
    </row>
    <row r="6" spans="1:10" x14ac:dyDescent="0.25">
      <c r="A6" s="37">
        <v>1</v>
      </c>
      <c r="B6" s="37">
        <v>2</v>
      </c>
      <c r="C6" s="37">
        <v>3</v>
      </c>
      <c r="D6" s="37">
        <v>4</v>
      </c>
      <c r="E6" s="37">
        <v>5</v>
      </c>
      <c r="F6" s="37">
        <v>6</v>
      </c>
      <c r="G6" s="37">
        <v>7</v>
      </c>
      <c r="H6" s="37">
        <v>8</v>
      </c>
      <c r="I6" s="43">
        <v>9</v>
      </c>
      <c r="J6" s="37">
        <v>10</v>
      </c>
    </row>
    <row r="7" spans="1:10" ht="27.75" x14ac:dyDescent="0.25">
      <c r="A7" s="38">
        <v>1</v>
      </c>
      <c r="B7" s="39" t="s">
        <v>60</v>
      </c>
      <c r="C7" s="106">
        <v>152</v>
      </c>
      <c r="D7" s="40">
        <v>15</v>
      </c>
      <c r="E7" s="45">
        <f>D7/C7*100</f>
        <v>9.8684210526315788</v>
      </c>
      <c r="F7" s="106">
        <v>1</v>
      </c>
      <c r="G7" s="40">
        <v>3</v>
      </c>
      <c r="H7" s="45">
        <f>G7/F7*100</f>
        <v>300</v>
      </c>
      <c r="I7" s="104">
        <f>C7+F7</f>
        <v>153</v>
      </c>
      <c r="J7" s="97">
        <f>D7+G7</f>
        <v>18</v>
      </c>
    </row>
    <row r="8" spans="1:10" ht="54.75" x14ac:dyDescent="0.25">
      <c r="A8" s="38">
        <v>2</v>
      </c>
      <c r="B8" s="39" t="s">
        <v>61</v>
      </c>
      <c r="C8" s="106">
        <v>152</v>
      </c>
      <c r="D8" s="40">
        <v>15</v>
      </c>
      <c r="E8" s="45">
        <f>D8/C8*100</f>
        <v>9.8684210526315788</v>
      </c>
      <c r="F8" s="106">
        <v>1</v>
      </c>
      <c r="G8" s="40">
        <v>3</v>
      </c>
      <c r="H8" s="45">
        <f>G8/F8*100</f>
        <v>300</v>
      </c>
      <c r="I8" s="104">
        <f t="shared" ref="I8:J18" si="0">C8+F8</f>
        <v>153</v>
      </c>
      <c r="J8" s="97">
        <f t="shared" si="0"/>
        <v>18</v>
      </c>
    </row>
    <row r="9" spans="1:10" ht="81.75" x14ac:dyDescent="0.25">
      <c r="A9" s="38">
        <v>3</v>
      </c>
      <c r="B9" s="39" t="s">
        <v>62</v>
      </c>
      <c r="C9" s="106">
        <v>0</v>
      </c>
      <c r="D9" s="97">
        <v>0</v>
      </c>
      <c r="E9" s="97">
        <v>0</v>
      </c>
      <c r="F9" s="106">
        <v>0</v>
      </c>
      <c r="G9" s="97">
        <v>0</v>
      </c>
      <c r="H9" s="97">
        <v>0</v>
      </c>
      <c r="I9" s="104">
        <f t="shared" si="0"/>
        <v>0</v>
      </c>
      <c r="J9" s="97">
        <f t="shared" si="0"/>
        <v>0</v>
      </c>
    </row>
    <row r="10" spans="1:10" x14ac:dyDescent="0.25">
      <c r="A10" s="41" t="s">
        <v>43</v>
      </c>
      <c r="B10" s="39" t="s">
        <v>63</v>
      </c>
      <c r="C10" s="106">
        <v>0</v>
      </c>
      <c r="D10" s="97">
        <v>0</v>
      </c>
      <c r="E10" s="97">
        <v>0</v>
      </c>
      <c r="F10" s="106">
        <v>0</v>
      </c>
      <c r="G10" s="97">
        <v>0</v>
      </c>
      <c r="H10" s="97">
        <v>0</v>
      </c>
      <c r="I10" s="104">
        <f t="shared" si="0"/>
        <v>0</v>
      </c>
      <c r="J10" s="97">
        <f t="shared" si="0"/>
        <v>0</v>
      </c>
    </row>
    <row r="11" spans="1:10" x14ac:dyDescent="0.25">
      <c r="A11" s="41" t="s">
        <v>44</v>
      </c>
      <c r="B11" s="39" t="s">
        <v>64</v>
      </c>
      <c r="C11" s="106">
        <v>0</v>
      </c>
      <c r="D11" s="97">
        <v>0</v>
      </c>
      <c r="E11" s="97">
        <v>0</v>
      </c>
      <c r="F11" s="106">
        <v>0</v>
      </c>
      <c r="G11" s="97">
        <v>0</v>
      </c>
      <c r="H11" s="97">
        <v>0</v>
      </c>
      <c r="I11" s="104">
        <f t="shared" si="0"/>
        <v>0</v>
      </c>
      <c r="J11" s="97">
        <f t="shared" si="0"/>
        <v>0</v>
      </c>
    </row>
    <row r="12" spans="1:10" ht="41.25" x14ac:dyDescent="0.25">
      <c r="A12" s="38">
        <v>4</v>
      </c>
      <c r="B12" s="39" t="s">
        <v>65</v>
      </c>
      <c r="C12" s="106">
        <v>10</v>
      </c>
      <c r="D12" s="40">
        <v>10</v>
      </c>
      <c r="E12" s="40">
        <v>100</v>
      </c>
      <c r="F12" s="106">
        <v>10</v>
      </c>
      <c r="G12" s="40">
        <v>10</v>
      </c>
      <c r="H12" s="40">
        <v>100</v>
      </c>
      <c r="I12" s="104">
        <v>10</v>
      </c>
      <c r="J12" s="97">
        <v>10</v>
      </c>
    </row>
    <row r="13" spans="1:10" ht="41.25" x14ac:dyDescent="0.25">
      <c r="A13" s="38">
        <v>5</v>
      </c>
      <c r="B13" s="39" t="s">
        <v>66</v>
      </c>
      <c r="C13" s="106">
        <v>152</v>
      </c>
      <c r="D13" s="46">
        <v>15</v>
      </c>
      <c r="E13" s="45">
        <f>D13/C13*100</f>
        <v>9.8684210526315788</v>
      </c>
      <c r="F13" s="106">
        <v>1</v>
      </c>
      <c r="G13" s="46">
        <v>3</v>
      </c>
      <c r="H13" s="45">
        <f>G13/F13*100</f>
        <v>300</v>
      </c>
      <c r="I13" s="104">
        <f t="shared" si="0"/>
        <v>153</v>
      </c>
      <c r="J13" s="97">
        <f t="shared" si="0"/>
        <v>18</v>
      </c>
    </row>
    <row r="14" spans="1:10" ht="41.25" x14ac:dyDescent="0.25">
      <c r="A14" s="38">
        <v>6</v>
      </c>
      <c r="B14" s="39" t="s">
        <v>67</v>
      </c>
      <c r="C14" s="59">
        <v>155</v>
      </c>
      <c r="D14" s="59">
        <v>12</v>
      </c>
      <c r="E14" s="60">
        <f>D14/C14*100</f>
        <v>7.741935483870968</v>
      </c>
      <c r="F14" s="59">
        <v>1</v>
      </c>
      <c r="G14" s="59">
        <v>0</v>
      </c>
      <c r="H14" s="60">
        <f>G14/F14*100</f>
        <v>0</v>
      </c>
      <c r="I14" s="104">
        <f t="shared" si="0"/>
        <v>156</v>
      </c>
      <c r="J14" s="97">
        <f t="shared" si="0"/>
        <v>12</v>
      </c>
    </row>
    <row r="15" spans="1:10" ht="68.25" x14ac:dyDescent="0.25">
      <c r="A15" s="38">
        <v>7</v>
      </c>
      <c r="B15" s="39" t="s">
        <v>68</v>
      </c>
      <c r="C15" s="106">
        <v>0</v>
      </c>
      <c r="D15" s="97">
        <v>0</v>
      </c>
      <c r="E15" s="97">
        <v>0</v>
      </c>
      <c r="F15" s="106">
        <v>0</v>
      </c>
      <c r="G15" s="97">
        <v>0</v>
      </c>
      <c r="H15" s="97">
        <v>0</v>
      </c>
      <c r="I15" s="104">
        <f t="shared" si="0"/>
        <v>0</v>
      </c>
      <c r="J15" s="97">
        <f t="shared" si="0"/>
        <v>0</v>
      </c>
    </row>
    <row r="16" spans="1:10" x14ac:dyDescent="0.25">
      <c r="A16" s="41" t="s">
        <v>72</v>
      </c>
      <c r="B16" s="39" t="s">
        <v>63</v>
      </c>
      <c r="C16" s="106">
        <v>0</v>
      </c>
      <c r="D16" s="97">
        <v>0</v>
      </c>
      <c r="E16" s="97">
        <v>0</v>
      </c>
      <c r="F16" s="106">
        <v>0</v>
      </c>
      <c r="G16" s="97">
        <v>0</v>
      </c>
      <c r="H16" s="97">
        <v>0</v>
      </c>
      <c r="I16" s="104">
        <f t="shared" si="0"/>
        <v>0</v>
      </c>
      <c r="J16" s="97">
        <f t="shared" si="0"/>
        <v>0</v>
      </c>
    </row>
    <row r="17" spans="1:10" x14ac:dyDescent="0.25">
      <c r="A17" s="41" t="s">
        <v>73</v>
      </c>
      <c r="B17" s="39" t="s">
        <v>69</v>
      </c>
      <c r="C17" s="106">
        <v>0</v>
      </c>
      <c r="D17" s="97">
        <v>0</v>
      </c>
      <c r="E17" s="97">
        <v>0</v>
      </c>
      <c r="F17" s="106">
        <v>0</v>
      </c>
      <c r="G17" s="97">
        <v>0</v>
      </c>
      <c r="H17" s="97">
        <v>0</v>
      </c>
      <c r="I17" s="104">
        <f t="shared" si="0"/>
        <v>0</v>
      </c>
      <c r="J17" s="97">
        <f t="shared" si="0"/>
        <v>0</v>
      </c>
    </row>
    <row r="18" spans="1:10" ht="41.25" x14ac:dyDescent="0.25">
      <c r="A18" s="38">
        <v>8</v>
      </c>
      <c r="B18" s="39" t="s">
        <v>70</v>
      </c>
      <c r="C18" s="59">
        <v>48</v>
      </c>
      <c r="D18" s="59">
        <v>46</v>
      </c>
      <c r="E18" s="60">
        <f>D18/C18*100</f>
        <v>95.833333333333343</v>
      </c>
      <c r="F18" s="59">
        <v>48</v>
      </c>
      <c r="G18" s="59">
        <v>46</v>
      </c>
      <c r="H18" s="60">
        <f>G18/F18*100</f>
        <v>95.833333333333343</v>
      </c>
      <c r="I18" s="104">
        <v>48</v>
      </c>
      <c r="J18" s="97">
        <v>46</v>
      </c>
    </row>
  </sheetData>
  <mergeCells count="7">
    <mergeCell ref="A1:J1"/>
    <mergeCell ref="B3:B5"/>
    <mergeCell ref="A3:A5"/>
    <mergeCell ref="C3:H3"/>
    <mergeCell ref="C4:E4"/>
    <mergeCell ref="F4:H4"/>
    <mergeCell ref="I3:J4"/>
  </mergeCells>
  <pageMargins left="0.7" right="0.7" top="0.75" bottom="0.75" header="0.3" footer="0.3"/>
  <pageSetup paperSize="9" scale="5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workbookViewId="0">
      <selection activeCell="D7" sqref="D7"/>
    </sheetView>
  </sheetViews>
  <sheetFormatPr defaultRowHeight="15" x14ac:dyDescent="0.25"/>
  <cols>
    <col min="1" max="1" width="21.42578125" customWidth="1"/>
    <col min="2" max="2" width="17.5703125" customWidth="1"/>
    <col min="3" max="3" width="21" customWidth="1"/>
    <col min="4" max="4" width="11" customWidth="1"/>
    <col min="5" max="5" width="12.28515625" customWidth="1"/>
    <col min="6" max="6" width="11.140625" customWidth="1"/>
    <col min="7" max="7" width="12.28515625" customWidth="1"/>
  </cols>
  <sheetData>
    <row r="1" spans="1:7" ht="75" customHeight="1" x14ac:dyDescent="0.25">
      <c r="A1" s="145" t="s">
        <v>85</v>
      </c>
      <c r="B1" s="146"/>
      <c r="C1" s="146"/>
      <c r="D1" s="146"/>
      <c r="E1" s="146"/>
      <c r="F1" s="146"/>
      <c r="G1" s="146"/>
    </row>
    <row r="2" spans="1:7" ht="15.75" thickBot="1" x14ac:dyDescent="0.3"/>
    <row r="3" spans="1:7" ht="40.5" customHeight="1" thickBot="1" x14ac:dyDescent="0.3">
      <c r="A3" s="150" t="s">
        <v>74</v>
      </c>
      <c r="B3" s="151"/>
      <c r="C3" s="152"/>
      <c r="D3" s="150">
        <v>15</v>
      </c>
      <c r="E3" s="152"/>
      <c r="F3" s="150">
        <v>150</v>
      </c>
      <c r="G3" s="152"/>
    </row>
    <row r="4" spans="1:7" ht="27.75" customHeight="1" thickBot="1" x14ac:dyDescent="0.3">
      <c r="A4" s="150" t="s">
        <v>75</v>
      </c>
      <c r="B4" s="151"/>
      <c r="C4" s="152"/>
      <c r="D4" s="6" t="s">
        <v>76</v>
      </c>
      <c r="E4" s="6" t="s">
        <v>77</v>
      </c>
      <c r="F4" s="6" t="s">
        <v>76</v>
      </c>
      <c r="G4" s="6" t="s">
        <v>77</v>
      </c>
    </row>
    <row r="5" spans="1:7" ht="78" customHeight="1" thickBot="1" x14ac:dyDescent="0.3">
      <c r="A5" s="4" t="s">
        <v>78</v>
      </c>
      <c r="B5" s="5" t="s">
        <v>79</v>
      </c>
      <c r="C5" s="5" t="s">
        <v>80</v>
      </c>
      <c r="D5" s="22"/>
      <c r="E5" s="22"/>
      <c r="F5" s="22"/>
      <c r="G5" s="22"/>
    </row>
    <row r="6" spans="1:7" ht="15.75" thickBot="1" x14ac:dyDescent="0.3">
      <c r="A6" s="147" t="s">
        <v>86</v>
      </c>
      <c r="B6" s="5" t="s">
        <v>81</v>
      </c>
      <c r="C6" s="12" t="s">
        <v>82</v>
      </c>
      <c r="D6" s="23"/>
      <c r="E6" s="23"/>
      <c r="F6" s="23"/>
      <c r="G6" s="23"/>
    </row>
    <row r="7" spans="1:7" ht="15.75" thickBot="1" x14ac:dyDescent="0.3">
      <c r="A7" s="148"/>
      <c r="B7" s="2"/>
      <c r="C7" s="7" t="s">
        <v>83</v>
      </c>
      <c r="D7" s="2"/>
      <c r="E7" s="2"/>
      <c r="F7" s="2"/>
      <c r="G7" s="2"/>
    </row>
    <row r="8" spans="1:7" ht="15.75" thickBot="1" x14ac:dyDescent="0.3">
      <c r="A8" s="148"/>
      <c r="B8" s="6" t="s">
        <v>84</v>
      </c>
      <c r="C8" s="7" t="s">
        <v>82</v>
      </c>
      <c r="D8" s="2"/>
      <c r="E8" s="2"/>
      <c r="F8" s="2"/>
      <c r="G8" s="2"/>
    </row>
    <row r="9" spans="1:7" ht="18.75" customHeight="1" thickBot="1" x14ac:dyDescent="0.3">
      <c r="A9" s="149"/>
      <c r="B9" s="2"/>
      <c r="C9" s="7" t="s">
        <v>83</v>
      </c>
      <c r="D9" s="2"/>
      <c r="E9" s="2"/>
      <c r="F9" s="2"/>
      <c r="G9" s="2"/>
    </row>
    <row r="10" spans="1:7" ht="15.75" thickBot="1" x14ac:dyDescent="0.3">
      <c r="A10" s="1"/>
      <c r="B10" s="6" t="s">
        <v>81</v>
      </c>
      <c r="C10" s="7" t="s">
        <v>82</v>
      </c>
      <c r="D10" s="2"/>
      <c r="E10" s="2"/>
      <c r="F10" s="2"/>
      <c r="G10" s="2"/>
    </row>
    <row r="11" spans="1:7" ht="15.75" thickBot="1" x14ac:dyDescent="0.3">
      <c r="A11" s="13">
        <v>750</v>
      </c>
      <c r="B11" s="2"/>
      <c r="C11" s="7" t="s">
        <v>83</v>
      </c>
      <c r="D11" s="2"/>
      <c r="E11" s="2"/>
      <c r="F11" s="2"/>
      <c r="G11" s="2"/>
    </row>
    <row r="12" spans="1:7" ht="15.75" thickBot="1" x14ac:dyDescent="0.3">
      <c r="A12" s="1"/>
      <c r="B12" s="6" t="s">
        <v>84</v>
      </c>
      <c r="C12" s="7" t="s">
        <v>82</v>
      </c>
      <c r="D12" s="2"/>
      <c r="E12" s="2"/>
      <c r="F12" s="2"/>
      <c r="G12" s="2"/>
    </row>
    <row r="13" spans="1:7" ht="15.75" thickBot="1" x14ac:dyDescent="0.3">
      <c r="A13" s="11"/>
      <c r="B13" s="2"/>
      <c r="C13" s="7" t="s">
        <v>83</v>
      </c>
      <c r="D13" s="2"/>
      <c r="E13" s="2"/>
      <c r="F13" s="2"/>
      <c r="G13" s="2"/>
    </row>
    <row r="14" spans="1:7" ht="15.75" thickBot="1" x14ac:dyDescent="0.3">
      <c r="A14" s="1"/>
      <c r="B14" s="6" t="s">
        <v>81</v>
      </c>
      <c r="C14" s="7" t="s">
        <v>82</v>
      </c>
      <c r="D14" s="2"/>
      <c r="E14" s="2"/>
      <c r="F14" s="2"/>
      <c r="G14" s="2"/>
    </row>
    <row r="15" spans="1:7" ht="15.75" thickBot="1" x14ac:dyDescent="0.3">
      <c r="A15" s="13">
        <v>1000</v>
      </c>
      <c r="B15" s="2"/>
      <c r="C15" s="7" t="s">
        <v>83</v>
      </c>
      <c r="D15" s="2"/>
      <c r="E15" s="2"/>
      <c r="F15" s="2"/>
      <c r="G15" s="2"/>
    </row>
    <row r="16" spans="1:7" ht="15.75" thickBot="1" x14ac:dyDescent="0.3">
      <c r="A16" s="1"/>
      <c r="B16" s="6" t="s">
        <v>84</v>
      </c>
      <c r="C16" s="7" t="s">
        <v>82</v>
      </c>
      <c r="D16" s="2"/>
      <c r="E16" s="2"/>
      <c r="F16" s="2"/>
      <c r="G16" s="2"/>
    </row>
    <row r="17" spans="1:7" ht="15.75" thickBot="1" x14ac:dyDescent="0.3">
      <c r="A17" s="11"/>
      <c r="B17" s="2"/>
      <c r="C17" s="7" t="s">
        <v>83</v>
      </c>
      <c r="D17" s="2"/>
      <c r="E17" s="2"/>
      <c r="F17" s="2"/>
      <c r="G17" s="2"/>
    </row>
    <row r="18" spans="1:7" ht="15.75" thickBot="1" x14ac:dyDescent="0.3">
      <c r="A18" s="1"/>
      <c r="B18" s="6" t="s">
        <v>81</v>
      </c>
      <c r="C18" s="7" t="s">
        <v>82</v>
      </c>
      <c r="D18" s="2"/>
      <c r="E18" s="2"/>
      <c r="F18" s="2"/>
      <c r="G18" s="2"/>
    </row>
    <row r="19" spans="1:7" ht="15.75" thickBot="1" x14ac:dyDescent="0.3">
      <c r="A19" s="13">
        <v>1250</v>
      </c>
      <c r="B19" s="2"/>
      <c r="C19" s="7" t="s">
        <v>83</v>
      </c>
      <c r="D19" s="2"/>
      <c r="E19" s="2"/>
      <c r="F19" s="2"/>
      <c r="G19" s="2"/>
    </row>
    <row r="20" spans="1:7" ht="15.75" thickBot="1" x14ac:dyDescent="0.3">
      <c r="A20" s="1"/>
      <c r="B20" s="6" t="s">
        <v>84</v>
      </c>
      <c r="C20" s="7" t="s">
        <v>82</v>
      </c>
      <c r="D20" s="2"/>
      <c r="E20" s="2"/>
      <c r="F20" s="2"/>
      <c r="G20" s="2"/>
    </row>
    <row r="21" spans="1:7" ht="15.75" thickBot="1" x14ac:dyDescent="0.3">
      <c r="A21" s="11"/>
      <c r="B21" s="2"/>
      <c r="C21" s="7" t="s">
        <v>83</v>
      </c>
      <c r="D21" s="2"/>
      <c r="E21" s="2"/>
      <c r="F21" s="2"/>
      <c r="G21" s="2"/>
    </row>
  </sheetData>
  <mergeCells count="6">
    <mergeCell ref="A1:G1"/>
    <mergeCell ref="A6:A9"/>
    <mergeCell ref="A3:C3"/>
    <mergeCell ref="D3:E3"/>
    <mergeCell ref="F3:G3"/>
    <mergeCell ref="A4:C4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workbookViewId="0">
      <selection sqref="A1:Q15"/>
    </sheetView>
  </sheetViews>
  <sheetFormatPr defaultRowHeight="15" x14ac:dyDescent="0.25"/>
  <cols>
    <col min="1" max="1" width="10.140625" bestFit="1" customWidth="1"/>
    <col min="2" max="2" width="50.28515625" customWidth="1"/>
    <col min="5" max="5" width="11" customWidth="1"/>
    <col min="8" max="8" width="10.7109375" customWidth="1"/>
    <col min="11" max="11" width="10.5703125" customWidth="1"/>
    <col min="14" max="14" width="10.28515625" customWidth="1"/>
  </cols>
  <sheetData>
    <row r="1" spans="1:17" ht="67.5" customHeight="1" x14ac:dyDescent="0.25">
      <c r="A1" s="145" t="s">
        <v>87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</row>
    <row r="2" spans="1:17" ht="15.75" thickBot="1" x14ac:dyDescent="0.3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17" ht="26.25" customHeight="1" thickBot="1" x14ac:dyDescent="0.3">
      <c r="A3" s="177" t="s">
        <v>0</v>
      </c>
      <c r="B3" s="177" t="s">
        <v>117</v>
      </c>
      <c r="C3" s="178" t="s">
        <v>104</v>
      </c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80"/>
    </row>
    <row r="4" spans="1:17" ht="40.5" customHeight="1" thickBot="1" x14ac:dyDescent="0.3">
      <c r="A4" s="181"/>
      <c r="B4" s="181"/>
      <c r="C4" s="178" t="s">
        <v>105</v>
      </c>
      <c r="D4" s="179"/>
      <c r="E4" s="180"/>
      <c r="F4" s="178" t="s">
        <v>106</v>
      </c>
      <c r="G4" s="179"/>
      <c r="H4" s="180"/>
      <c r="I4" s="178" t="s">
        <v>107</v>
      </c>
      <c r="J4" s="179"/>
      <c r="K4" s="180"/>
      <c r="L4" s="178" t="s">
        <v>108</v>
      </c>
      <c r="M4" s="179"/>
      <c r="N4" s="180"/>
      <c r="O4" s="178" t="s">
        <v>109</v>
      </c>
      <c r="P4" s="179"/>
      <c r="Q4" s="180"/>
    </row>
    <row r="5" spans="1:17" ht="73.5" customHeight="1" thickBot="1" x14ac:dyDescent="0.3">
      <c r="A5" s="181"/>
      <c r="B5" s="181"/>
      <c r="C5" s="182" t="s">
        <v>222</v>
      </c>
      <c r="D5" s="182" t="s">
        <v>227</v>
      </c>
      <c r="E5" s="183" t="s">
        <v>71</v>
      </c>
      <c r="F5" s="182" t="s">
        <v>222</v>
      </c>
      <c r="G5" s="182" t="s">
        <v>227</v>
      </c>
      <c r="H5" s="183" t="s">
        <v>71</v>
      </c>
      <c r="I5" s="182" t="s">
        <v>222</v>
      </c>
      <c r="J5" s="182" t="s">
        <v>227</v>
      </c>
      <c r="K5" s="183" t="s">
        <v>71</v>
      </c>
      <c r="L5" s="182" t="s">
        <v>222</v>
      </c>
      <c r="M5" s="182" t="s">
        <v>227</v>
      </c>
      <c r="N5" s="183" t="s">
        <v>71</v>
      </c>
      <c r="O5" s="182" t="s">
        <v>222</v>
      </c>
      <c r="P5" s="182" t="s">
        <v>227</v>
      </c>
      <c r="Q5" s="183" t="s">
        <v>71</v>
      </c>
    </row>
    <row r="6" spans="1:17" ht="15.75" thickBot="1" x14ac:dyDescent="0.3">
      <c r="A6" s="184">
        <v>1</v>
      </c>
      <c r="B6" s="185"/>
      <c r="C6" s="185">
        <v>3</v>
      </c>
      <c r="D6" s="185">
        <v>4</v>
      </c>
      <c r="E6" s="185">
        <v>5</v>
      </c>
      <c r="F6" s="185">
        <v>6</v>
      </c>
      <c r="G6" s="185">
        <v>7</v>
      </c>
      <c r="H6" s="185">
        <v>8</v>
      </c>
      <c r="I6" s="185">
        <v>9</v>
      </c>
      <c r="J6" s="185">
        <v>10</v>
      </c>
      <c r="K6" s="185">
        <v>11</v>
      </c>
      <c r="L6" s="185">
        <v>12</v>
      </c>
      <c r="M6" s="185">
        <v>13</v>
      </c>
      <c r="N6" s="185">
        <v>14</v>
      </c>
      <c r="O6" s="185">
        <v>15</v>
      </c>
      <c r="P6" s="185">
        <v>16</v>
      </c>
      <c r="Q6" s="186">
        <v>17</v>
      </c>
    </row>
    <row r="7" spans="1:17" ht="15.75" thickBot="1" x14ac:dyDescent="0.3">
      <c r="A7" s="187">
        <v>1</v>
      </c>
      <c r="B7" s="188" t="s">
        <v>88</v>
      </c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90"/>
    </row>
    <row r="8" spans="1:17" ht="15.75" thickBot="1" x14ac:dyDescent="0.3">
      <c r="A8" s="191" t="s">
        <v>35</v>
      </c>
      <c r="B8" s="192" t="s">
        <v>89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193"/>
    </row>
    <row r="9" spans="1:17" ht="15.75" thickBot="1" x14ac:dyDescent="0.3">
      <c r="A9" s="194" t="s">
        <v>36</v>
      </c>
      <c r="B9" s="195" t="s">
        <v>90</v>
      </c>
      <c r="C9" s="196">
        <v>153</v>
      </c>
      <c r="D9" s="196">
        <v>18</v>
      </c>
      <c r="E9" s="196">
        <f>D9-C9</f>
        <v>-135</v>
      </c>
      <c r="F9" s="196">
        <v>0</v>
      </c>
      <c r="G9" s="196">
        <v>0</v>
      </c>
      <c r="H9" s="196"/>
      <c r="I9" s="196">
        <v>0</v>
      </c>
      <c r="J9" s="196">
        <v>0</v>
      </c>
      <c r="K9" s="196"/>
      <c r="L9" s="196">
        <v>0</v>
      </c>
      <c r="M9" s="196">
        <v>0</v>
      </c>
      <c r="N9" s="196"/>
      <c r="O9" s="196">
        <v>0</v>
      </c>
      <c r="P9" s="196">
        <v>0</v>
      </c>
      <c r="Q9" s="197"/>
    </row>
    <row r="10" spans="1:17" ht="15.75" thickBot="1" x14ac:dyDescent="0.3">
      <c r="A10" s="198" t="s">
        <v>37</v>
      </c>
      <c r="B10" s="192" t="s">
        <v>91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193"/>
    </row>
    <row r="11" spans="1:17" ht="15.75" thickBot="1" x14ac:dyDescent="0.3">
      <c r="A11" s="198" t="s">
        <v>38</v>
      </c>
      <c r="B11" s="192" t="s">
        <v>92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193"/>
    </row>
    <row r="12" spans="1:17" ht="15.75" thickBot="1" x14ac:dyDescent="0.3">
      <c r="A12" s="198" t="s">
        <v>111</v>
      </c>
      <c r="B12" s="192" t="s">
        <v>93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193"/>
    </row>
    <row r="13" spans="1:17" ht="15.75" thickBot="1" x14ac:dyDescent="0.3">
      <c r="A13" s="198" t="s">
        <v>112</v>
      </c>
      <c r="B13" s="192" t="s">
        <v>94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193"/>
    </row>
    <row r="14" spans="1:17" ht="15.75" thickBot="1" x14ac:dyDescent="0.3">
      <c r="A14" s="199">
        <v>2</v>
      </c>
      <c r="B14" s="200" t="s">
        <v>95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/>
      <c r="L14" s="58">
        <v>0</v>
      </c>
      <c r="M14" s="58">
        <v>0</v>
      </c>
      <c r="N14" s="58"/>
      <c r="O14" s="58">
        <v>0</v>
      </c>
      <c r="P14" s="58">
        <v>0</v>
      </c>
      <c r="Q14" s="58"/>
    </row>
    <row r="15" spans="1:17" ht="28.5" thickBot="1" x14ac:dyDescent="0.3">
      <c r="A15" s="201" t="s">
        <v>39</v>
      </c>
      <c r="B15" s="192" t="s">
        <v>96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193"/>
    </row>
    <row r="16" spans="1:17" ht="15.75" thickBot="1" x14ac:dyDescent="0.3">
      <c r="A16" s="16" t="s">
        <v>113</v>
      </c>
      <c r="B16" s="30" t="s">
        <v>97</v>
      </c>
      <c r="C16" s="58"/>
      <c r="D16" s="58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25"/>
    </row>
    <row r="17" spans="1:17" ht="15.75" thickBot="1" x14ac:dyDescent="0.3">
      <c r="A17" s="16" t="s">
        <v>114</v>
      </c>
      <c r="B17" s="30" t="s">
        <v>98</v>
      </c>
      <c r="C17" s="58"/>
      <c r="D17" s="58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25"/>
    </row>
    <row r="18" spans="1:17" ht="15.75" thickBot="1" x14ac:dyDescent="0.3">
      <c r="A18" s="16" t="s">
        <v>40</v>
      </c>
      <c r="B18" s="30" t="s">
        <v>90</v>
      </c>
      <c r="C18" s="58"/>
      <c r="D18" s="58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25"/>
    </row>
    <row r="19" spans="1:17" ht="15.75" thickBot="1" x14ac:dyDescent="0.3">
      <c r="A19" s="16" t="s">
        <v>41</v>
      </c>
      <c r="B19" s="30" t="s">
        <v>91</v>
      </c>
      <c r="C19" s="58"/>
      <c r="D19" s="58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25"/>
    </row>
    <row r="20" spans="1:17" ht="15.75" thickBot="1" x14ac:dyDescent="0.3">
      <c r="A20" s="16" t="s">
        <v>42</v>
      </c>
      <c r="B20" s="30" t="s">
        <v>92</v>
      </c>
      <c r="C20" s="58"/>
      <c r="D20" s="5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25"/>
    </row>
    <row r="21" spans="1:17" ht="28.5" thickBot="1" x14ac:dyDescent="0.3">
      <c r="A21" s="16" t="s">
        <v>115</v>
      </c>
      <c r="B21" s="30" t="s">
        <v>99</v>
      </c>
      <c r="C21" s="58"/>
      <c r="D21" s="58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25"/>
    </row>
    <row r="22" spans="1:17" ht="15.75" thickBot="1" x14ac:dyDescent="0.3">
      <c r="A22" s="16" t="s">
        <v>116</v>
      </c>
      <c r="B22" s="30" t="s">
        <v>94</v>
      </c>
      <c r="C22" s="58"/>
      <c r="D22" s="58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25"/>
    </row>
    <row r="23" spans="1:17" ht="15.75" thickBot="1" x14ac:dyDescent="0.3">
      <c r="A23" s="16">
        <v>3</v>
      </c>
      <c r="B23" s="31" t="s">
        <v>100</v>
      </c>
      <c r="C23" s="58"/>
      <c r="D23" s="58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25"/>
    </row>
    <row r="24" spans="1:17" ht="15.75" thickBot="1" x14ac:dyDescent="0.3">
      <c r="A24" s="16" t="s">
        <v>43</v>
      </c>
      <c r="B24" s="30" t="s">
        <v>101</v>
      </c>
      <c r="C24" s="58">
        <v>153</v>
      </c>
      <c r="D24" s="58">
        <v>18</v>
      </c>
      <c r="E24" s="26">
        <f>D24-C24</f>
        <v>-135</v>
      </c>
      <c r="F24" s="15">
        <v>0</v>
      </c>
      <c r="G24" s="98">
        <v>0</v>
      </c>
      <c r="H24" s="98"/>
      <c r="I24" s="98">
        <v>0</v>
      </c>
      <c r="J24" s="98">
        <v>0</v>
      </c>
      <c r="K24" s="98"/>
      <c r="L24" s="98">
        <v>0</v>
      </c>
      <c r="M24" s="98">
        <v>0</v>
      </c>
      <c r="N24" s="98"/>
      <c r="O24" s="98">
        <v>0</v>
      </c>
      <c r="P24" s="98">
        <v>0</v>
      </c>
      <c r="Q24" s="98"/>
    </row>
    <row r="25" spans="1:17" ht="28.5" thickBot="1" x14ac:dyDescent="0.3">
      <c r="A25" s="16" t="s">
        <v>44</v>
      </c>
      <c r="B25" s="30" t="s">
        <v>102</v>
      </c>
      <c r="C25" s="58"/>
      <c r="D25" s="58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25"/>
    </row>
    <row r="26" spans="1:17" ht="28.5" thickBot="1" x14ac:dyDescent="0.3">
      <c r="A26" s="16" t="s">
        <v>45</v>
      </c>
      <c r="B26" s="30" t="s">
        <v>103</v>
      </c>
      <c r="C26" s="107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25"/>
    </row>
    <row r="27" spans="1:17" ht="15.75" thickBot="1" x14ac:dyDescent="0.3">
      <c r="A27" s="16" t="s">
        <v>46</v>
      </c>
      <c r="B27" s="17" t="s">
        <v>94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7"/>
    </row>
    <row r="28" spans="1:17" x14ac:dyDescent="0.25">
      <c r="A28" s="3"/>
    </row>
  </sheetData>
  <mergeCells count="9">
    <mergeCell ref="B3:B5"/>
    <mergeCell ref="A3:A5"/>
    <mergeCell ref="A1:Q1"/>
    <mergeCell ref="C3:Q3"/>
    <mergeCell ref="C4:E4"/>
    <mergeCell ref="F4:H4"/>
    <mergeCell ref="I4:K4"/>
    <mergeCell ref="L4:N4"/>
    <mergeCell ref="O4:Q4"/>
  </mergeCells>
  <pageMargins left="0.7" right="0.7" top="0.75" bottom="0.75" header="0.3" footer="0.3"/>
  <pageSetup paperSize="9" scale="6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topLeftCell="D1" workbookViewId="0">
      <selection activeCell="H5" sqref="H5:K5"/>
    </sheetView>
  </sheetViews>
  <sheetFormatPr defaultRowHeight="15" x14ac:dyDescent="0.25"/>
  <cols>
    <col min="2" max="2" width="17" customWidth="1"/>
    <col min="3" max="3" width="18.7109375" customWidth="1"/>
    <col min="4" max="4" width="23.5703125" customWidth="1"/>
    <col min="5" max="5" width="28.140625" customWidth="1"/>
    <col min="6" max="6" width="18" customWidth="1"/>
    <col min="7" max="7" width="17.140625" customWidth="1"/>
    <col min="8" max="8" width="20.85546875" customWidth="1"/>
    <col min="9" max="9" width="16.7109375" customWidth="1"/>
    <col min="10" max="10" width="13" customWidth="1"/>
    <col min="11" max="11" width="19.42578125" customWidth="1"/>
  </cols>
  <sheetData>
    <row r="1" spans="1:11" ht="15.75" x14ac:dyDescent="0.25">
      <c r="A1" s="153" t="s">
        <v>110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1" ht="15.75" thickBot="1" x14ac:dyDescent="0.3"/>
    <row r="3" spans="1:11" ht="108" x14ac:dyDescent="0.25">
      <c r="A3" s="4" t="s">
        <v>0</v>
      </c>
      <c r="B3" s="5" t="s">
        <v>120</v>
      </c>
      <c r="C3" s="4" t="s">
        <v>118</v>
      </c>
      <c r="D3" s="5" t="s">
        <v>121</v>
      </c>
      <c r="E3" s="5" t="s">
        <v>122</v>
      </c>
      <c r="F3" s="4" t="s">
        <v>119</v>
      </c>
      <c r="G3" s="5" t="s">
        <v>123</v>
      </c>
      <c r="H3" s="5" t="s">
        <v>124</v>
      </c>
      <c r="I3" s="5" t="s">
        <v>125</v>
      </c>
      <c r="J3" s="5" t="s">
        <v>126</v>
      </c>
      <c r="K3" s="5" t="s">
        <v>127</v>
      </c>
    </row>
    <row r="4" spans="1:11" ht="15.75" thickBot="1" x14ac:dyDescent="0.3">
      <c r="A4" s="8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</row>
    <row r="5" spans="1:11" ht="135.75" thickBot="1" x14ac:dyDescent="0.3">
      <c r="A5" s="8">
        <v>1</v>
      </c>
      <c r="B5" s="42" t="s">
        <v>167</v>
      </c>
      <c r="C5" s="62" t="s">
        <v>172</v>
      </c>
      <c r="D5" s="42" t="s">
        <v>167</v>
      </c>
      <c r="E5" s="42" t="s">
        <v>166</v>
      </c>
      <c r="F5" s="42" t="s">
        <v>163</v>
      </c>
      <c r="G5" s="42" t="s">
        <v>164</v>
      </c>
      <c r="H5" s="61">
        <v>18</v>
      </c>
      <c r="I5" s="61" t="s">
        <v>168</v>
      </c>
      <c r="J5" s="61">
        <v>0</v>
      </c>
      <c r="K5" s="61" t="s">
        <v>165</v>
      </c>
    </row>
    <row r="6" spans="1:11" ht="15.75" thickBot="1" x14ac:dyDescent="0.3">
      <c r="A6" s="8">
        <v>2</v>
      </c>
      <c r="B6" s="2"/>
      <c r="C6" s="2"/>
      <c r="D6" s="2"/>
      <c r="E6" s="2"/>
      <c r="F6" s="2"/>
      <c r="G6" s="2"/>
      <c r="H6" s="2"/>
      <c r="I6" s="2"/>
      <c r="J6" s="2"/>
      <c r="K6" s="2"/>
    </row>
  </sheetData>
  <mergeCells count="1">
    <mergeCell ref="A1:K1"/>
  </mergeCells>
  <pageMargins left="0.7" right="0.7" top="0.75" bottom="0.75" header="0.3" footer="0.3"/>
  <pageSetup paperSize="9" scale="78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"/>
  <sheetViews>
    <sheetView workbookViewId="0">
      <selection activeCell="D9" sqref="D9"/>
    </sheetView>
  </sheetViews>
  <sheetFormatPr defaultRowHeight="15" x14ac:dyDescent="0.25"/>
  <cols>
    <col min="2" max="2" width="69.85546875" customWidth="1"/>
    <col min="3" max="3" width="22.140625" customWidth="1"/>
    <col min="4" max="4" width="23.42578125" customWidth="1"/>
  </cols>
  <sheetData>
    <row r="1" spans="1:4" ht="37.5" customHeight="1" x14ac:dyDescent="0.25">
      <c r="A1" s="161" t="s">
        <v>128</v>
      </c>
      <c r="B1" s="162"/>
      <c r="C1" s="162"/>
      <c r="D1" s="162"/>
    </row>
    <row r="2" spans="1:4" ht="15.75" thickBot="1" x14ac:dyDescent="0.3"/>
    <row r="3" spans="1:4" ht="31.5" customHeight="1" thickBot="1" x14ac:dyDescent="0.3">
      <c r="A3" s="32" t="s">
        <v>0</v>
      </c>
      <c r="B3" s="12" t="s">
        <v>129</v>
      </c>
      <c r="C3" s="12" t="s">
        <v>130</v>
      </c>
      <c r="D3" s="23"/>
    </row>
    <row r="4" spans="1:4" x14ac:dyDescent="0.25">
      <c r="A4" s="155">
        <v>1</v>
      </c>
      <c r="B4" s="9" t="s">
        <v>131</v>
      </c>
      <c r="C4" s="147" t="s">
        <v>134</v>
      </c>
      <c r="D4" s="160" t="s">
        <v>169</v>
      </c>
    </row>
    <row r="5" spans="1:4" x14ac:dyDescent="0.25">
      <c r="A5" s="156"/>
      <c r="B5" s="9" t="s">
        <v>132</v>
      </c>
      <c r="C5" s="158"/>
      <c r="D5" s="148"/>
    </row>
    <row r="6" spans="1:4" ht="15.75" thickBot="1" x14ac:dyDescent="0.3">
      <c r="A6" s="157"/>
      <c r="B6" s="10" t="s">
        <v>133</v>
      </c>
      <c r="C6" s="159"/>
      <c r="D6" s="149"/>
    </row>
    <row r="7" spans="1:4" ht="27.75" thickBot="1" x14ac:dyDescent="0.3">
      <c r="A7" s="24">
        <v>2</v>
      </c>
      <c r="B7" s="10" t="s">
        <v>135</v>
      </c>
      <c r="C7" s="7" t="s">
        <v>136</v>
      </c>
      <c r="D7" s="61"/>
    </row>
    <row r="8" spans="1:4" ht="27.75" thickBot="1" x14ac:dyDescent="0.3">
      <c r="A8" s="24" t="s">
        <v>39</v>
      </c>
      <c r="B8" s="10" t="s">
        <v>137</v>
      </c>
      <c r="C8" s="7" t="s">
        <v>136</v>
      </c>
      <c r="D8" s="61"/>
    </row>
    <row r="9" spans="1:4" ht="27.75" thickBot="1" x14ac:dyDescent="0.3">
      <c r="A9" s="24" t="s">
        <v>40</v>
      </c>
      <c r="B9" s="10" t="s">
        <v>138</v>
      </c>
      <c r="C9" s="7" t="s">
        <v>136</v>
      </c>
      <c r="D9" s="42">
        <v>0</v>
      </c>
    </row>
    <row r="10" spans="1:4" ht="27.75" thickBot="1" x14ac:dyDescent="0.3">
      <c r="A10" s="24">
        <v>3</v>
      </c>
      <c r="B10" s="10" t="s">
        <v>139</v>
      </c>
      <c r="C10" s="7" t="s">
        <v>140</v>
      </c>
      <c r="D10" s="42">
        <v>0</v>
      </c>
    </row>
    <row r="11" spans="1:4" ht="27.75" thickBot="1" x14ac:dyDescent="0.3">
      <c r="A11" s="24">
        <v>4</v>
      </c>
      <c r="B11" s="10" t="s">
        <v>141</v>
      </c>
      <c r="C11" s="7" t="s">
        <v>140</v>
      </c>
      <c r="D11" s="42">
        <v>0</v>
      </c>
    </row>
  </sheetData>
  <mergeCells count="4">
    <mergeCell ref="A4:A6"/>
    <mergeCell ref="C4:C6"/>
    <mergeCell ref="D4:D6"/>
    <mergeCell ref="A1:D1"/>
  </mergeCells>
  <pageMargins left="0.7" right="0.7" top="0.75" bottom="0.75" header="0.3" footer="0.3"/>
  <pageSetup paperSize="9" scale="9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0" sqref="A20"/>
    </sheetView>
  </sheetViews>
  <sheetFormatPr defaultRowHeight="15" x14ac:dyDescent="0.25"/>
  <cols>
    <col min="1" max="1" width="86" customWidth="1"/>
  </cols>
  <sheetData>
    <row r="1" spans="1:1" x14ac:dyDescent="0.25">
      <c r="A1" s="93" t="s">
        <v>204</v>
      </c>
    </row>
    <row r="2" spans="1:1" ht="53.25" customHeight="1" x14ac:dyDescent="0.25">
      <c r="A2" s="99" t="s">
        <v>223</v>
      </c>
    </row>
    <row r="3" spans="1:1" ht="15" customHeight="1" x14ac:dyDescent="0.25">
      <c r="A3" s="99" t="s">
        <v>205</v>
      </c>
    </row>
    <row r="4" spans="1:1" ht="39.75" customHeight="1" x14ac:dyDescent="0.25">
      <c r="A4" s="99" t="s">
        <v>224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6" sqref="F16"/>
    </sheetView>
  </sheetViews>
  <sheetFormatPr defaultRowHeight="15" x14ac:dyDescent="0.25"/>
  <cols>
    <col min="1" max="1" width="90.28515625" customWidth="1"/>
  </cols>
  <sheetData>
    <row r="1" spans="1:1" ht="64.5" customHeight="1" x14ac:dyDescent="0.25">
      <c r="A1" s="95" t="s">
        <v>221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A4"/>
    </sheetView>
  </sheetViews>
  <sheetFormatPr defaultRowHeight="15" x14ac:dyDescent="0.25"/>
  <cols>
    <col min="1" max="1" width="105.140625" customWidth="1"/>
  </cols>
  <sheetData>
    <row r="1" spans="1:1" x14ac:dyDescent="0.25">
      <c r="A1" s="93" t="s">
        <v>206</v>
      </c>
    </row>
    <row r="2" spans="1:1" x14ac:dyDescent="0.25">
      <c r="A2" s="94" t="s">
        <v>207</v>
      </c>
    </row>
    <row r="3" spans="1:1" ht="27" x14ac:dyDescent="0.25">
      <c r="A3" s="94" t="s">
        <v>208</v>
      </c>
    </row>
    <row r="4" spans="1:1" ht="40.5" x14ac:dyDescent="0.25">
      <c r="A4" s="94" t="s">
        <v>209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19" sqref="A19"/>
    </sheetView>
  </sheetViews>
  <sheetFormatPr defaultRowHeight="15" x14ac:dyDescent="0.25"/>
  <cols>
    <col min="1" max="1" width="111.5703125" customWidth="1"/>
    <col min="2" max="2" width="39.7109375" customWidth="1"/>
  </cols>
  <sheetData>
    <row r="1" spans="1:1" ht="27" x14ac:dyDescent="0.25">
      <c r="A1" s="91" t="s">
        <v>210</v>
      </c>
    </row>
    <row r="2" spans="1:1" ht="47.25" customHeight="1" x14ac:dyDescent="0.25">
      <c r="A2" s="94" t="s">
        <v>211</v>
      </c>
    </row>
    <row r="3" spans="1:1" ht="26.25" customHeight="1" x14ac:dyDescent="0.25">
      <c r="A3" s="94" t="s">
        <v>212</v>
      </c>
    </row>
    <row r="4" spans="1:1" ht="26.25" customHeight="1" x14ac:dyDescent="0.25">
      <c r="A4" s="94" t="s">
        <v>213</v>
      </c>
    </row>
    <row r="5" spans="1:1" x14ac:dyDescent="0.25">
      <c r="A5" s="94" t="s">
        <v>214</v>
      </c>
    </row>
    <row r="6" spans="1:1" ht="27" x14ac:dyDescent="0.25">
      <c r="A6" s="94" t="s">
        <v>215</v>
      </c>
    </row>
    <row r="7" spans="1:1" x14ac:dyDescent="0.25">
      <c r="A7" s="94" t="s">
        <v>216</v>
      </c>
    </row>
    <row r="8" spans="1:1" x14ac:dyDescent="0.25">
      <c r="A8" s="94" t="s">
        <v>217</v>
      </c>
    </row>
    <row r="9" spans="1:1" ht="27" x14ac:dyDescent="0.25">
      <c r="A9" s="94" t="s">
        <v>218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1"/>
  <sheetViews>
    <sheetView tabSelected="1" workbookViewId="0">
      <selection activeCell="I17" sqref="I17"/>
    </sheetView>
  </sheetViews>
  <sheetFormatPr defaultRowHeight="15" x14ac:dyDescent="0.25"/>
  <cols>
    <col min="2" max="2" width="18.7109375" customWidth="1"/>
    <col min="3" max="3" width="12" customWidth="1"/>
    <col min="4" max="4" width="11.140625" customWidth="1"/>
    <col min="5" max="5" width="11.7109375" customWidth="1"/>
    <col min="6" max="6" width="12.28515625" customWidth="1"/>
    <col min="7" max="7" width="10.28515625" customWidth="1"/>
    <col min="8" max="8" width="11.5703125" customWidth="1"/>
    <col min="24" max="24" width="14.28515625" customWidth="1"/>
    <col min="25" max="25" width="11.42578125" customWidth="1"/>
    <col min="27" max="27" width="13.140625" customWidth="1"/>
    <col min="28" max="28" width="11.85546875" customWidth="1"/>
    <col min="29" max="29" width="14.85546875" customWidth="1"/>
    <col min="30" max="31" width="14.5703125" customWidth="1"/>
  </cols>
  <sheetData>
    <row r="1" spans="1:31" x14ac:dyDescent="0.25">
      <c r="A1" s="165" t="s">
        <v>219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</row>
    <row r="2" spans="1:31" ht="15.75" thickBot="1" x14ac:dyDescent="0.3">
      <c r="A2" s="163" t="s">
        <v>220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</row>
    <row r="3" spans="1:31" x14ac:dyDescent="0.25">
      <c r="A3" s="147" t="s">
        <v>0</v>
      </c>
      <c r="B3" s="147" t="s">
        <v>142</v>
      </c>
      <c r="C3" s="147" t="s">
        <v>143</v>
      </c>
      <c r="D3" s="147" t="s">
        <v>144</v>
      </c>
      <c r="E3" s="138" t="s">
        <v>1</v>
      </c>
      <c r="F3" s="144"/>
      <c r="G3" s="144"/>
      <c r="H3" s="144"/>
      <c r="I3" s="142"/>
      <c r="J3" s="138" t="s">
        <v>2</v>
      </c>
      <c r="K3" s="144"/>
      <c r="L3" s="144"/>
      <c r="M3" s="144"/>
      <c r="N3" s="144"/>
      <c r="O3" s="142"/>
      <c r="P3" s="138" t="s">
        <v>3</v>
      </c>
      <c r="Q3" s="144"/>
      <c r="R3" s="144"/>
      <c r="S3" s="144"/>
      <c r="T3" s="144"/>
      <c r="U3" s="144"/>
      <c r="V3" s="142"/>
      <c r="W3" s="138" t="s">
        <v>4</v>
      </c>
      <c r="X3" s="144"/>
      <c r="Y3" s="144"/>
      <c r="Z3" s="142"/>
      <c r="AA3" s="138" t="s">
        <v>5</v>
      </c>
      <c r="AB3" s="144"/>
      <c r="AC3" s="142"/>
      <c r="AD3" s="138" t="s">
        <v>6</v>
      </c>
      <c r="AE3" s="142"/>
    </row>
    <row r="4" spans="1:31" ht="21" customHeight="1" thickBot="1" x14ac:dyDescent="0.3">
      <c r="A4" s="158"/>
      <c r="B4" s="148"/>
      <c r="C4" s="148"/>
      <c r="D4" s="170"/>
      <c r="E4" s="167"/>
      <c r="F4" s="169"/>
      <c r="G4" s="169"/>
      <c r="H4" s="169"/>
      <c r="I4" s="168"/>
      <c r="J4" s="167"/>
      <c r="K4" s="169"/>
      <c r="L4" s="169"/>
      <c r="M4" s="169"/>
      <c r="N4" s="169"/>
      <c r="O4" s="168"/>
      <c r="P4" s="167"/>
      <c r="Q4" s="169"/>
      <c r="R4" s="169"/>
      <c r="S4" s="169"/>
      <c r="T4" s="169"/>
      <c r="U4" s="169"/>
      <c r="V4" s="168"/>
      <c r="W4" s="167"/>
      <c r="X4" s="169"/>
      <c r="Y4" s="169"/>
      <c r="Z4" s="168"/>
      <c r="AA4" s="167"/>
      <c r="AB4" s="169"/>
      <c r="AC4" s="168"/>
      <c r="AD4" s="167"/>
      <c r="AE4" s="168"/>
    </row>
    <row r="5" spans="1:31" ht="95.25" thickBot="1" x14ac:dyDescent="0.3">
      <c r="A5" s="170"/>
      <c r="B5" s="148"/>
      <c r="C5" s="148"/>
      <c r="D5" s="170"/>
      <c r="E5" s="6" t="s">
        <v>145</v>
      </c>
      <c r="F5" s="5" t="s">
        <v>146</v>
      </c>
      <c r="G5" s="5" t="s">
        <v>147</v>
      </c>
      <c r="H5" s="5" t="s">
        <v>148</v>
      </c>
      <c r="I5" s="5" t="s">
        <v>109</v>
      </c>
      <c r="J5" s="6" t="s">
        <v>149</v>
      </c>
      <c r="K5" s="6" t="s">
        <v>150</v>
      </c>
      <c r="L5" s="6" t="s">
        <v>151</v>
      </c>
      <c r="M5" s="6" t="s">
        <v>152</v>
      </c>
      <c r="N5" s="6" t="s">
        <v>7</v>
      </c>
      <c r="O5" s="6" t="s">
        <v>109</v>
      </c>
      <c r="P5" s="6" t="s">
        <v>153</v>
      </c>
      <c r="Q5" s="6" t="s">
        <v>154</v>
      </c>
      <c r="R5" s="6" t="s">
        <v>150</v>
      </c>
      <c r="S5" s="6" t="s">
        <v>151</v>
      </c>
      <c r="T5" s="6" t="s">
        <v>155</v>
      </c>
      <c r="U5" s="4" t="s">
        <v>7</v>
      </c>
      <c r="V5" s="6" t="s">
        <v>109</v>
      </c>
      <c r="W5" s="6" t="s">
        <v>156</v>
      </c>
      <c r="X5" s="6" t="s">
        <v>157</v>
      </c>
      <c r="Y5" s="6" t="s">
        <v>158</v>
      </c>
      <c r="Z5" s="6" t="s">
        <v>109</v>
      </c>
      <c r="AA5" s="6" t="s">
        <v>170</v>
      </c>
      <c r="AB5" s="6" t="s">
        <v>171</v>
      </c>
      <c r="AC5" s="6" t="s">
        <v>159</v>
      </c>
      <c r="AD5" s="6" t="s">
        <v>160</v>
      </c>
      <c r="AE5" s="6" t="s">
        <v>161</v>
      </c>
    </row>
    <row r="6" spans="1:31" x14ac:dyDescent="0.25">
      <c r="A6" s="33">
        <v>1</v>
      </c>
      <c r="B6" s="28">
        <v>2</v>
      </c>
      <c r="C6" s="28">
        <v>3</v>
      </c>
      <c r="D6" s="28">
        <v>4</v>
      </c>
      <c r="E6" s="28">
        <v>5</v>
      </c>
      <c r="F6" s="28">
        <v>6</v>
      </c>
      <c r="G6" s="28">
        <v>7</v>
      </c>
      <c r="H6" s="28">
        <v>8</v>
      </c>
      <c r="I6" s="28">
        <v>9</v>
      </c>
      <c r="J6" s="28">
        <v>10</v>
      </c>
      <c r="K6" s="28">
        <v>11</v>
      </c>
      <c r="L6" s="28">
        <v>12</v>
      </c>
      <c r="M6" s="28">
        <v>13</v>
      </c>
      <c r="N6" s="28">
        <v>14</v>
      </c>
      <c r="O6" s="28">
        <v>15</v>
      </c>
      <c r="P6" s="28">
        <v>16</v>
      </c>
      <c r="Q6" s="28">
        <v>17</v>
      </c>
      <c r="R6" s="28">
        <v>18</v>
      </c>
      <c r="S6" s="28">
        <v>19</v>
      </c>
      <c r="T6" s="28">
        <v>20</v>
      </c>
      <c r="U6" s="28">
        <v>21</v>
      </c>
      <c r="V6" s="28">
        <v>22</v>
      </c>
      <c r="W6" s="28">
        <v>23</v>
      </c>
      <c r="X6" s="28">
        <v>24</v>
      </c>
      <c r="Y6" s="28">
        <v>25</v>
      </c>
      <c r="Z6" s="28">
        <v>26</v>
      </c>
      <c r="AA6" s="28">
        <v>27</v>
      </c>
      <c r="AB6" s="28">
        <v>28</v>
      </c>
      <c r="AC6" s="28">
        <v>29</v>
      </c>
      <c r="AD6" s="28">
        <v>30</v>
      </c>
      <c r="AE6" s="29">
        <v>31</v>
      </c>
    </row>
    <row r="7" spans="1:31" x14ac:dyDescent="0.25">
      <c r="A7" s="34"/>
      <c r="B7" s="34"/>
      <c r="C7" s="34"/>
      <c r="D7" s="34"/>
      <c r="E7" s="34"/>
      <c r="F7" s="34"/>
      <c r="G7" s="34">
        <v>0</v>
      </c>
      <c r="H7" s="34">
        <v>0</v>
      </c>
      <c r="I7" s="34"/>
      <c r="J7" s="34"/>
      <c r="K7" s="34"/>
      <c r="L7" s="35"/>
      <c r="M7" s="35"/>
      <c r="N7" s="35"/>
      <c r="O7" s="35"/>
      <c r="P7" s="35"/>
      <c r="Q7" s="35"/>
      <c r="R7" s="35"/>
      <c r="S7" s="35">
        <v>0</v>
      </c>
      <c r="T7" s="35"/>
      <c r="U7" s="35"/>
      <c r="V7" s="35"/>
      <c r="W7" s="35"/>
      <c r="X7" s="35">
        <v>0</v>
      </c>
      <c r="Y7" s="35">
        <v>0</v>
      </c>
      <c r="Z7" s="35"/>
      <c r="AA7" s="35"/>
      <c r="AB7" s="35"/>
      <c r="AC7" s="35"/>
      <c r="AD7" s="35"/>
      <c r="AE7" s="35"/>
    </row>
    <row r="8" spans="1:31" x14ac:dyDescent="0.2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31" x14ac:dyDescent="0.2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31" x14ac:dyDescent="0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31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</sheetData>
  <mergeCells count="12">
    <mergeCell ref="A2:AE2"/>
    <mergeCell ref="A1:AE1"/>
    <mergeCell ref="AD3:AE4"/>
    <mergeCell ref="E3:I4"/>
    <mergeCell ref="J3:O4"/>
    <mergeCell ref="P3:V4"/>
    <mergeCell ref="W3:Z4"/>
    <mergeCell ref="AA3:AC4"/>
    <mergeCell ref="B3:B5"/>
    <mergeCell ref="A3:A5"/>
    <mergeCell ref="C3:C5"/>
    <mergeCell ref="D3:D5"/>
  </mergeCells>
  <pageMargins left="0.7" right="0.7" top="0.75" bottom="0.75" header="0.3" footer="0.3"/>
  <pageSetup paperSize="9" scale="78" fitToWidth="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ф.1.1.</vt:lpstr>
      <vt:lpstr>ф.1.2.</vt:lpstr>
      <vt:lpstr>ф.1.3.</vt:lpstr>
      <vt:lpstr>ф.1.4.</vt:lpstr>
      <vt:lpstr>ф.2.1.</vt:lpstr>
      <vt:lpstr>ф.2.3.</vt:lpstr>
      <vt:lpstr>ф.2.2.</vt:lpstr>
      <vt:lpstr>ф.3.2</vt:lpstr>
      <vt:lpstr>ф.3.4</vt:lpstr>
      <vt:lpstr>ф.3.5.</vt:lpstr>
      <vt:lpstr>ф.4.1.</vt:lpstr>
      <vt:lpstr>ф.4.2.</vt:lpstr>
      <vt:lpstr>ф.4.3.</vt:lpstr>
      <vt:lpstr>ф.4.4.</vt:lpstr>
      <vt:lpstr>ф.4.5</vt:lpstr>
      <vt:lpstr>ф.4.6</vt:lpstr>
      <vt:lpstr>ф.4.8.</vt:lpstr>
      <vt:lpstr>ф.4.9.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МММ</dc:creator>
  <cp:lastModifiedBy>МММ</cp:lastModifiedBy>
  <cp:lastPrinted>2016-05-30T07:33:47Z</cp:lastPrinted>
  <dcterms:created xsi:type="dcterms:W3CDTF">2015-09-09T05:08:29Z</dcterms:created>
  <dcterms:modified xsi:type="dcterms:W3CDTF">2019-03-28T11:49:46Z</dcterms:modified>
</cp:coreProperties>
</file>