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0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0" i="1" l="1"/>
  <c r="J20" i="1"/>
  <c r="I20" i="1"/>
  <c r="H20" i="1"/>
  <c r="E20" i="1"/>
  <c r="D20" i="1"/>
  <c r="C20" i="1"/>
  <c r="B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  <c r="M8" i="1"/>
  <c r="M20" i="1" s="1"/>
  <c r="L8" i="1"/>
  <c r="L20" i="1" s="1"/>
  <c r="G8" i="1"/>
  <c r="G20" i="1" s="1"/>
  <c r="F8" i="1"/>
  <c r="F20" i="1" s="1"/>
</calcChain>
</file>

<file path=xl/sharedStrings.xml><?xml version="1.0" encoding="utf-8"?>
<sst xmlns="http://schemas.openxmlformats.org/spreadsheetml/2006/main" count="37" uniqueCount="24">
  <si>
    <t>ООО "ЭЛЕКТРОСНАБ"</t>
  </si>
  <si>
    <t xml:space="preserve">Покупка  у АО "Чувашская энергосбытовая компания" потерь электрической энергии </t>
  </si>
  <si>
    <t>(без НДС, без доп. предъявл. НДС)</t>
  </si>
  <si>
    <t>Месяцы</t>
  </si>
  <si>
    <t>2015 год</t>
  </si>
  <si>
    <t>2016 год</t>
  </si>
  <si>
    <t>Фактические потери в объеме непревышения над объемами потерь, учтенными в сводном прогнозном балансе</t>
  </si>
  <si>
    <t>Фактические потери в объеме превышения над объемами потерь, учтенными в сводном прогнозном балансе</t>
  </si>
  <si>
    <t>Фактические потери всего</t>
  </si>
  <si>
    <t>Объем, кВтч</t>
  </si>
  <si>
    <t>Стоимость, руб. без НДС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</si>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</sst>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8">
    <xf numFmtId="0" fontId="0" fillId="0" borderId="0" xfId="0"/>
    <xf numFmtId="0" fontId="2" fillId="0" borderId="0" xfId="1"/>
    <xf numFmtId="49" fontId="3" fillId="0" borderId="0" xfId="0" applyNumberFormat="1" applyFont="1" applyFill="1" applyAlignment="1">
      <alignment horizontal="center" vertical="center"/>
    </xf>
    <xf numFmtId="0" fontId="3" fillId="0" borderId="0" xfId="1" applyFont="1" applyAlignment="1">
      <alignment horizontal="right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left"/>
    </xf>
    <xf numFmtId="0" fontId="6" fillId="0" borderId="1" xfId="3" applyFont="1" applyBorder="1" applyAlignment="1">
      <alignment horizontal="center" vertical="center" wrapText="1" shrinkToFit="1"/>
    </xf>
    <xf numFmtId="0" fontId="6" fillId="0" borderId="1" xfId="3" applyFont="1" applyBorder="1" applyAlignment="1">
      <alignment horizontal="center" vertical="center" wrapText="1" shrinkToFit="1"/>
    </xf>
    <xf numFmtId="0" fontId="6" fillId="0" borderId="2" xfId="3" applyFont="1" applyBorder="1" applyAlignment="1">
      <alignment wrapText="1" shrinkToFit="1"/>
    </xf>
    <xf numFmtId="3" fontId="6" fillId="0" borderId="1" xfId="3" applyNumberFormat="1" applyFont="1" applyBorder="1" applyAlignment="1">
      <alignment wrapText="1" shrinkToFit="1"/>
    </xf>
    <xf numFmtId="4" fontId="6" fillId="0" borderId="1" xfId="3" applyNumberFormat="1" applyFont="1" applyBorder="1" applyAlignment="1">
      <alignment wrapText="1" shrinkToFit="1"/>
    </xf>
    <xf numFmtId="3" fontId="6" fillId="0" borderId="1" xfId="3" applyNumberFormat="1" applyFont="1" applyFill="1" applyBorder="1" applyAlignment="1">
      <alignment wrapText="1" shrinkToFit="1"/>
    </xf>
    <xf numFmtId="4" fontId="6" fillId="0" borderId="1" xfId="3" applyNumberFormat="1" applyFont="1" applyFill="1" applyBorder="1" applyAlignment="1">
      <alignment wrapText="1" shrinkToFit="1"/>
    </xf>
    <xf numFmtId="0" fontId="6" fillId="0" borderId="1" xfId="3" applyFont="1" applyBorder="1" applyAlignment="1">
      <alignment wrapText="1" shrinkToFit="1"/>
    </xf>
    <xf numFmtId="0" fontId="6" fillId="0" borderId="2" xfId="3" applyFont="1" applyFill="1" applyBorder="1" applyAlignment="1">
      <alignment wrapText="1" shrinkToFit="1"/>
    </xf>
    <xf numFmtId="0" fontId="7" fillId="0" borderId="0" xfId="2" applyFont="1"/>
    <xf numFmtId="2" fontId="7" fillId="0" borderId="0" xfId="2" applyNumberFormat="1" applyFont="1"/>
    <xf numFmtId="164" fontId="0" fillId="0" borderId="0" xfId="0" applyNumberFormat="1"/>
    <xf numFmtId="0" fontId="2" fillId="0" borderId="0" xfId="0" applyFont="1"/>
    <xf numFmtId="4" fontId="0" fillId="0" borderId="0" xfId="0" applyNumberFormat="1"/>
    <xf numFmtId="1" fontId="8" fillId="0" borderId="1" xfId="0" applyNumberFormat="1" applyFont="1" applyBorder="1"/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2" fontId="6" fillId="0" borderId="1" xfId="3" applyNumberFormat="1" applyFont="1" applyFill="1" applyBorder="1" applyAlignment="1">
      <alignment wrapText="1" shrinkToFit="1"/>
    </xf>
    <xf numFmtId="0" fontId="6" fillId="0" borderId="1" xfId="3" applyFont="1" applyFill="1" applyBorder="1" applyAlignment="1">
      <alignment wrapText="1" shrinkToFit="1"/>
    </xf>
    <xf numFmtId="0" fontId="6" fillId="0" borderId="3" xfId="3" applyFont="1" applyBorder="1" applyAlignment="1">
      <alignment horizontal="center" vertical="center" wrapText="1" shrinkToFit="1"/>
    </xf>
    <xf numFmtId="0" fontId="6" fillId="0" borderId="4" xfId="3" applyFont="1" applyBorder="1" applyAlignment="1">
      <alignment horizontal="center" vertical="center" wrapText="1" shrinkToFit="1"/>
    </xf>
    <xf numFmtId="0" fontId="6" fillId="0" borderId="5" xfId="3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/>
    </xf>
    <xf numFmtId="4" fontId="3" fillId="0" borderId="1" xfId="2" applyNumberFormat="1" applyFont="1" applyBorder="1"/>
    <xf numFmtId="3" fontId="9" fillId="0" borderId="1" xfId="3" applyNumberFormat="1" applyFont="1" applyBorder="1" applyAlignment="1">
      <alignment wrapText="1" shrinkToFit="1"/>
    </xf>
    <xf numFmtId="4" fontId="9" fillId="0" borderId="1" xfId="3" applyNumberFormat="1" applyFont="1" applyBorder="1" applyAlignment="1">
      <alignment wrapText="1" shrinkToFit="1"/>
    </xf>
    <xf numFmtId="4" fontId="5" fillId="0" borderId="1" xfId="2" applyNumberFormat="1" applyFont="1" applyBorder="1"/>
    <xf numFmtId="3" fontId="9" fillId="0" borderId="1" xfId="3" applyNumberFormat="1" applyFont="1" applyFill="1" applyBorder="1" applyAlignment="1">
      <alignment wrapText="1" shrinkToFit="1"/>
    </xf>
    <xf numFmtId="4" fontId="9" fillId="0" borderId="1" xfId="3" applyNumberFormat="1" applyFont="1" applyFill="1" applyBorder="1" applyAlignment="1">
      <alignment wrapText="1" shrinkToFit="1"/>
    </xf>
    <xf numFmtId="3" fontId="5" fillId="0" borderId="1" xfId="2" applyNumberFormat="1" applyFont="1" applyBorder="1"/>
  </cellXfs>
  <cellStyles count="4">
    <cellStyle name="Обычный" xfId="0" builtinId="0"/>
    <cellStyle name="Обычный 12" xfId="1"/>
    <cellStyle name="Обычный 15" xfId="2"/>
    <cellStyle name="Обычный 2 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L8" sqref="L8:M20"/>
    </sheetView>
  </sheetViews>
  <sheetFormatPr defaultRowHeight="15" x14ac:dyDescent="0.25"/>
  <cols>
    <col min="1" max="1" width="14.7109375" customWidth="1"/>
    <col min="2" max="2" width="13.85546875" customWidth="1"/>
    <col min="3" max="3" width="14.5703125" customWidth="1"/>
    <col min="4" max="4" width="13" customWidth="1"/>
    <col min="5" max="5" width="11.85546875" customWidth="1"/>
    <col min="6" max="7" width="15" customWidth="1"/>
    <col min="8" max="8" width="14.28515625" customWidth="1"/>
    <col min="9" max="9" width="13" customWidth="1"/>
    <col min="10" max="10" width="12.42578125" customWidth="1"/>
    <col min="11" max="11" width="14.5703125" customWidth="1"/>
    <col min="12" max="12" width="14" customWidth="1"/>
    <col min="13" max="13" width="15.85546875" customWidth="1"/>
    <col min="14" max="14" width="13.42578125" customWidth="1"/>
  </cols>
  <sheetData>
    <row r="1" spans="1:13" ht="15.75" x14ac:dyDescent="0.25">
      <c r="A1" s="23" t="s">
        <v>0</v>
      </c>
      <c r="B1" s="23"/>
      <c r="C1" s="23"/>
      <c r="D1" s="23"/>
      <c r="E1" s="24"/>
      <c r="F1" s="24"/>
      <c r="G1" s="24"/>
      <c r="H1" s="24"/>
      <c r="I1" s="24"/>
      <c r="J1" s="24"/>
      <c r="K1" s="24"/>
      <c r="L1" s="24"/>
      <c r="M1" s="24"/>
    </row>
    <row r="2" spans="1:13" ht="15.75" x14ac:dyDescent="0.25">
      <c r="A2" s="2"/>
      <c r="B2" s="2"/>
      <c r="C2" s="2"/>
      <c r="D2" s="2"/>
      <c r="E2" s="1"/>
      <c r="F2" s="1"/>
      <c r="G2" s="1"/>
      <c r="H2" s="1"/>
      <c r="I2" s="3"/>
      <c r="J2" s="3"/>
      <c r="K2" s="3"/>
      <c r="L2" s="3"/>
      <c r="M2" s="3"/>
    </row>
    <row r="3" spans="1:13" ht="15.7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.75" x14ac:dyDescent="0.25">
      <c r="A4" s="5"/>
      <c r="B4" s="5"/>
      <c r="C4" s="5"/>
      <c r="D4" s="5"/>
      <c r="E4" s="5"/>
      <c r="F4" s="5"/>
      <c r="G4" s="5"/>
      <c r="H4" s="6"/>
      <c r="I4" s="6"/>
      <c r="J4" s="6"/>
      <c r="K4" s="7" t="s">
        <v>2</v>
      </c>
      <c r="L4" s="7"/>
      <c r="M4" s="7"/>
    </row>
    <row r="5" spans="1:13" ht="38.25" customHeight="1" x14ac:dyDescent="0.25">
      <c r="A5" s="27" t="s">
        <v>3</v>
      </c>
      <c r="B5" s="30" t="s">
        <v>4</v>
      </c>
      <c r="C5" s="30"/>
      <c r="D5" s="30"/>
      <c r="E5" s="30"/>
      <c r="F5" s="30"/>
      <c r="G5" s="30"/>
      <c r="H5" s="30" t="s">
        <v>5</v>
      </c>
      <c r="I5" s="30"/>
      <c r="J5" s="30"/>
      <c r="K5" s="30"/>
      <c r="L5" s="30"/>
      <c r="M5" s="30"/>
    </row>
    <row r="6" spans="1:13" ht="93" customHeight="1" x14ac:dyDescent="0.25">
      <c r="A6" s="28"/>
      <c r="B6" s="8" t="s">
        <v>6</v>
      </c>
      <c r="C6" s="8"/>
      <c r="D6" s="8" t="s">
        <v>7</v>
      </c>
      <c r="E6" s="8"/>
      <c r="F6" s="8" t="s">
        <v>8</v>
      </c>
      <c r="G6" s="8"/>
      <c r="H6" s="8" t="s">
        <v>6</v>
      </c>
      <c r="I6" s="8"/>
      <c r="J6" s="8" t="s">
        <v>7</v>
      </c>
      <c r="K6" s="8"/>
      <c r="L6" s="8" t="s">
        <v>8</v>
      </c>
      <c r="M6" s="8"/>
    </row>
    <row r="7" spans="1:13" ht="47.25" x14ac:dyDescent="0.25">
      <c r="A7" s="29"/>
      <c r="B7" s="9" t="s">
        <v>9</v>
      </c>
      <c r="C7" s="9" t="s">
        <v>10</v>
      </c>
      <c r="D7" s="9" t="s">
        <v>9</v>
      </c>
      <c r="E7" s="9" t="s">
        <v>10</v>
      </c>
      <c r="F7" s="9" t="s">
        <v>9</v>
      </c>
      <c r="G7" s="9" t="s">
        <v>10</v>
      </c>
      <c r="H7" s="9" t="s">
        <v>9</v>
      </c>
      <c r="I7" s="9" t="s">
        <v>10</v>
      </c>
      <c r="J7" s="9" t="s">
        <v>9</v>
      </c>
      <c r="K7" s="9" t="s">
        <v>10</v>
      </c>
      <c r="L7" s="9" t="s">
        <v>9</v>
      </c>
      <c r="M7" s="9" t="s">
        <v>10</v>
      </c>
    </row>
    <row r="8" spans="1:13" ht="15.75" x14ac:dyDescent="0.25">
      <c r="A8" s="10" t="s">
        <v>11</v>
      </c>
      <c r="B8" s="11">
        <v>318357</v>
      </c>
      <c r="C8" s="12">
        <v>534409.97</v>
      </c>
      <c r="D8" s="11"/>
      <c r="E8" s="12"/>
      <c r="F8" s="32">
        <f>B8+D8</f>
        <v>318357</v>
      </c>
      <c r="G8" s="33">
        <f>C8+E8</f>
        <v>534409.97</v>
      </c>
      <c r="H8" s="11">
        <v>319500</v>
      </c>
      <c r="I8" s="12">
        <v>628469.28</v>
      </c>
      <c r="J8" s="11">
        <v>58961</v>
      </c>
      <c r="K8" s="12">
        <v>112132.62</v>
      </c>
      <c r="L8" s="32">
        <f>H8+J8</f>
        <v>378461</v>
      </c>
      <c r="M8" s="33">
        <f>I8+K8</f>
        <v>740601.9</v>
      </c>
    </row>
    <row r="9" spans="1:13" ht="15.75" x14ac:dyDescent="0.25">
      <c r="A9" s="10" t="s">
        <v>12</v>
      </c>
      <c r="B9" s="11">
        <v>272800</v>
      </c>
      <c r="C9" s="12">
        <v>490257.07</v>
      </c>
      <c r="D9" s="11">
        <v>81581</v>
      </c>
      <c r="E9" s="12">
        <v>133544.82999999999</v>
      </c>
      <c r="F9" s="32">
        <f t="shared" ref="F9:G16" si="0">B9+D9</f>
        <v>354381</v>
      </c>
      <c r="G9" s="33">
        <f t="shared" si="0"/>
        <v>623801.9</v>
      </c>
      <c r="H9" s="11">
        <v>257439</v>
      </c>
      <c r="I9" s="12">
        <v>511116.81</v>
      </c>
      <c r="J9" s="11"/>
      <c r="K9" s="12"/>
      <c r="L9" s="32">
        <f t="shared" ref="L9:M16" si="1">H9+J9</f>
        <v>257439</v>
      </c>
      <c r="M9" s="33">
        <f t="shared" si="1"/>
        <v>511116.81</v>
      </c>
    </row>
    <row r="10" spans="1:13" ht="15.75" x14ac:dyDescent="0.25">
      <c r="A10" s="10" t="s">
        <v>13</v>
      </c>
      <c r="B10" s="11">
        <v>282600</v>
      </c>
      <c r="C10" s="12">
        <v>516725.62</v>
      </c>
      <c r="D10" s="11">
        <v>79474</v>
      </c>
      <c r="E10" s="12">
        <v>132620.64000000001</v>
      </c>
      <c r="F10" s="32">
        <f t="shared" si="0"/>
        <v>362074</v>
      </c>
      <c r="G10" s="33">
        <f t="shared" si="0"/>
        <v>649346.26</v>
      </c>
      <c r="H10" s="11">
        <v>310000</v>
      </c>
      <c r="I10" s="12">
        <v>633472.6</v>
      </c>
      <c r="J10" s="11">
        <v>29316</v>
      </c>
      <c r="K10" s="12">
        <v>58121.31</v>
      </c>
      <c r="L10" s="32">
        <f t="shared" si="1"/>
        <v>339316</v>
      </c>
      <c r="M10" s="33">
        <f t="shared" si="1"/>
        <v>691593.90999999992</v>
      </c>
    </row>
    <row r="11" spans="1:13" ht="15.75" x14ac:dyDescent="0.25">
      <c r="A11" s="10" t="s">
        <v>14</v>
      </c>
      <c r="B11" s="11">
        <v>233900</v>
      </c>
      <c r="C11" s="12">
        <v>424551.89</v>
      </c>
      <c r="D11" s="11">
        <v>32550</v>
      </c>
      <c r="E11" s="12">
        <v>53876.11</v>
      </c>
      <c r="F11" s="32">
        <f t="shared" si="0"/>
        <v>266450</v>
      </c>
      <c r="G11" s="33">
        <f t="shared" si="0"/>
        <v>478428</v>
      </c>
      <c r="H11" s="11">
        <v>210293</v>
      </c>
      <c r="I11" s="12">
        <v>395657.86</v>
      </c>
      <c r="J11" s="11"/>
      <c r="K11" s="12"/>
      <c r="L11" s="32">
        <f t="shared" si="1"/>
        <v>210293</v>
      </c>
      <c r="M11" s="33">
        <f t="shared" si="1"/>
        <v>395657.86</v>
      </c>
    </row>
    <row r="12" spans="1:13" ht="15.75" x14ac:dyDescent="0.25">
      <c r="A12" s="10" t="s">
        <v>15</v>
      </c>
      <c r="B12" s="11">
        <v>174737</v>
      </c>
      <c r="C12" s="12">
        <v>313864.34999999998</v>
      </c>
      <c r="D12" s="11"/>
      <c r="E12" s="12"/>
      <c r="F12" s="32">
        <f t="shared" si="0"/>
        <v>174737</v>
      </c>
      <c r="G12" s="33">
        <f t="shared" si="0"/>
        <v>313864.34999999998</v>
      </c>
      <c r="H12" s="11">
        <v>190000</v>
      </c>
      <c r="I12" s="12">
        <v>403689.2</v>
      </c>
      <c r="J12" s="11">
        <v>30192</v>
      </c>
      <c r="K12" s="12">
        <v>62449.43</v>
      </c>
      <c r="L12" s="32">
        <f t="shared" si="1"/>
        <v>220192</v>
      </c>
      <c r="M12" s="33">
        <f t="shared" si="1"/>
        <v>466138.63</v>
      </c>
    </row>
    <row r="13" spans="1:13" ht="15.75" x14ac:dyDescent="0.25">
      <c r="A13" s="10" t="s">
        <v>16</v>
      </c>
      <c r="B13" s="11">
        <v>55436</v>
      </c>
      <c r="C13" s="12">
        <v>103100.98</v>
      </c>
      <c r="D13" s="11"/>
      <c r="E13" s="12"/>
      <c r="F13" s="32">
        <f t="shared" si="0"/>
        <v>55436</v>
      </c>
      <c r="G13" s="33">
        <f t="shared" si="0"/>
        <v>103100.98</v>
      </c>
      <c r="H13" s="11">
        <v>47155</v>
      </c>
      <c r="I13" s="12">
        <v>98630.81</v>
      </c>
      <c r="J13" s="11"/>
      <c r="K13" s="12"/>
      <c r="L13" s="32">
        <f t="shared" si="1"/>
        <v>47155</v>
      </c>
      <c r="M13" s="33">
        <f t="shared" si="1"/>
        <v>98630.81</v>
      </c>
    </row>
    <row r="14" spans="1:13" ht="15.75" x14ac:dyDescent="0.25">
      <c r="A14" s="10" t="s">
        <v>17</v>
      </c>
      <c r="B14" s="11">
        <v>140946</v>
      </c>
      <c r="C14" s="12">
        <v>281006.86</v>
      </c>
      <c r="D14" s="11"/>
      <c r="E14" s="12"/>
      <c r="F14" s="32">
        <f t="shared" si="0"/>
        <v>140946</v>
      </c>
      <c r="G14" s="33">
        <f t="shared" si="0"/>
        <v>281006.86</v>
      </c>
      <c r="H14" s="11">
        <v>180000</v>
      </c>
      <c r="I14" s="12">
        <v>395222.4</v>
      </c>
      <c r="J14" s="11">
        <v>73615</v>
      </c>
      <c r="K14" s="12">
        <v>154694.56</v>
      </c>
      <c r="L14" s="32">
        <f t="shared" si="1"/>
        <v>253615</v>
      </c>
      <c r="M14" s="33">
        <f t="shared" si="1"/>
        <v>549916.96</v>
      </c>
    </row>
    <row r="15" spans="1:13" ht="15.75" x14ac:dyDescent="0.25">
      <c r="A15" s="10" t="s">
        <v>18</v>
      </c>
      <c r="B15" s="13">
        <v>191599</v>
      </c>
      <c r="C15" s="14">
        <v>352879.37</v>
      </c>
      <c r="D15" s="13"/>
      <c r="E15" s="14"/>
      <c r="F15" s="32">
        <f t="shared" si="0"/>
        <v>191599</v>
      </c>
      <c r="G15" s="33">
        <f t="shared" si="0"/>
        <v>352879.37</v>
      </c>
      <c r="H15" s="11">
        <v>190000</v>
      </c>
      <c r="I15" s="12">
        <v>427874.3</v>
      </c>
      <c r="J15" s="11">
        <v>4569</v>
      </c>
      <c r="K15" s="12">
        <v>9871.51</v>
      </c>
      <c r="L15" s="32">
        <f t="shared" si="1"/>
        <v>194569</v>
      </c>
      <c r="M15" s="33">
        <f t="shared" si="1"/>
        <v>437745.81</v>
      </c>
    </row>
    <row r="16" spans="1:13" ht="15.75" x14ac:dyDescent="0.25">
      <c r="A16" s="10" t="s">
        <v>19</v>
      </c>
      <c r="B16" s="11">
        <v>204600</v>
      </c>
      <c r="C16" s="12">
        <v>418071.46</v>
      </c>
      <c r="D16" s="11">
        <v>16917</v>
      </c>
      <c r="E16" s="12">
        <v>33537.78</v>
      </c>
      <c r="F16" s="32">
        <f t="shared" si="0"/>
        <v>221517</v>
      </c>
      <c r="G16" s="33">
        <f t="shared" si="0"/>
        <v>451609.24</v>
      </c>
      <c r="H16" s="13">
        <v>220000</v>
      </c>
      <c r="I16" s="14">
        <v>480178.6</v>
      </c>
      <c r="J16" s="13">
        <v>103828</v>
      </c>
      <c r="K16" s="14">
        <v>216761.71</v>
      </c>
      <c r="L16" s="32">
        <f t="shared" si="1"/>
        <v>323828</v>
      </c>
      <c r="M16" s="33">
        <f t="shared" si="1"/>
        <v>696940.30999999994</v>
      </c>
    </row>
    <row r="17" spans="1:13" ht="15.75" x14ac:dyDescent="0.25">
      <c r="A17" s="10" t="s">
        <v>20</v>
      </c>
      <c r="B17" s="11">
        <v>263100</v>
      </c>
      <c r="C17" s="12">
        <v>539547.06000000006</v>
      </c>
      <c r="D17" s="11">
        <v>49590</v>
      </c>
      <c r="E17" s="12">
        <v>98699.47</v>
      </c>
      <c r="F17" s="32">
        <f t="shared" ref="F17:G19" si="2">B17+D17</f>
        <v>312690</v>
      </c>
      <c r="G17" s="33">
        <f t="shared" si="2"/>
        <v>638246.53</v>
      </c>
      <c r="H17" s="22">
        <v>250000</v>
      </c>
      <c r="I17" s="14">
        <v>664198.40000000002</v>
      </c>
      <c r="J17" s="13">
        <v>5085</v>
      </c>
      <c r="K17" s="14">
        <v>12961.13</v>
      </c>
      <c r="L17" s="35">
        <f t="shared" ref="L17:M19" si="3">H17+J17</f>
        <v>255085</v>
      </c>
      <c r="M17" s="36">
        <f t="shared" si="3"/>
        <v>677159.53</v>
      </c>
    </row>
    <row r="18" spans="1:13" ht="15.75" x14ac:dyDescent="0.25">
      <c r="A18" s="10" t="s">
        <v>21</v>
      </c>
      <c r="B18" s="11">
        <v>292300</v>
      </c>
      <c r="C18" s="12">
        <v>595002.96</v>
      </c>
      <c r="D18" s="11">
        <v>3674</v>
      </c>
      <c r="E18" s="12">
        <v>7253.54</v>
      </c>
      <c r="F18" s="32">
        <f t="shared" si="2"/>
        <v>295974</v>
      </c>
      <c r="G18" s="33">
        <f t="shared" si="2"/>
        <v>602256.5</v>
      </c>
      <c r="H18" s="22">
        <v>310000</v>
      </c>
      <c r="I18" s="14">
        <v>824992.4</v>
      </c>
      <c r="J18" s="13">
        <v>74750</v>
      </c>
      <c r="K18" s="14">
        <v>190880.91</v>
      </c>
      <c r="L18" s="35">
        <f t="shared" si="3"/>
        <v>384750</v>
      </c>
      <c r="M18" s="36">
        <f t="shared" si="3"/>
        <v>1015873.31</v>
      </c>
    </row>
    <row r="19" spans="1:13" ht="15.75" x14ac:dyDescent="0.25">
      <c r="A19" s="10" t="s">
        <v>22</v>
      </c>
      <c r="B19" s="15">
        <v>345547</v>
      </c>
      <c r="C19" s="15">
        <v>657005.79</v>
      </c>
      <c r="D19" s="15"/>
      <c r="E19" s="15"/>
      <c r="F19" s="32">
        <f t="shared" si="2"/>
        <v>345547</v>
      </c>
      <c r="G19" s="33">
        <f t="shared" si="2"/>
        <v>657005.79</v>
      </c>
      <c r="H19" s="22">
        <v>340000</v>
      </c>
      <c r="I19" s="25">
        <v>824028.69</v>
      </c>
      <c r="J19" s="26">
        <v>125862</v>
      </c>
      <c r="K19" s="26">
        <v>289976.78000000003</v>
      </c>
      <c r="L19" s="35">
        <f t="shared" si="3"/>
        <v>465862</v>
      </c>
      <c r="M19" s="36">
        <f t="shared" si="3"/>
        <v>1114005.47</v>
      </c>
    </row>
    <row r="20" spans="1:13" ht="15.75" x14ac:dyDescent="0.25">
      <c r="A20" s="16" t="s">
        <v>23</v>
      </c>
      <c r="B20" s="31">
        <f>B8+B9+B10+B11+B12+B13+B14+B15+B16+B17+B18+B19</f>
        <v>2775922</v>
      </c>
      <c r="C20" s="31">
        <f>C8+C9+C10+C11+C12+C13+C14+C15+C16+C17+C18+C19</f>
        <v>5226423.38</v>
      </c>
      <c r="D20" s="31">
        <f>D8+D9+D10+D11+D12+D13+D14+D15+D16+D17+D18+D19</f>
        <v>263786</v>
      </c>
      <c r="E20" s="31">
        <f>E8+E9+E10+E11+E12+E13+E14+E15+E16+E17+E18+E19</f>
        <v>459532.36999999994</v>
      </c>
      <c r="F20" s="34">
        <f>F8+F9+F10+F11+F12+F13+F14+F15+F16+F17+F18+F19</f>
        <v>3039708</v>
      </c>
      <c r="G20" s="34">
        <f>G8+G9+G10+G11+G12+G13+G14+G15+G16+G17+G18+G19</f>
        <v>5685955.75</v>
      </c>
      <c r="H20" s="31">
        <f>H8+H9+H10+H11+H12+H13+H14+H15+H16+H17+H18+H19</f>
        <v>2824387</v>
      </c>
      <c r="I20" s="31">
        <f>I8+I9+I10+I11+I12+I13+I14+I15+I16+I17+I18+I19</f>
        <v>6287531.3499999996</v>
      </c>
      <c r="J20" s="31">
        <f>J8+J9+J10+J11+J12+J13+J14+J15+J16+J17+J18+J19</f>
        <v>506178</v>
      </c>
      <c r="K20" s="31">
        <f>K8+K9+K10+K11+K12+K13+K14+K15+K16+K17+K18+K19</f>
        <v>1107849.96</v>
      </c>
      <c r="L20" s="37">
        <f>L8+L9+L10+L11+L12+L13+L14+L15+L16+L17+L18+L19</f>
        <v>3330565</v>
      </c>
      <c r="M20" s="34">
        <f>M8+M9+M10+M11+M12+M13+M14+M15+M16+M17+M18+M19</f>
        <v>7395381.3099999996</v>
      </c>
    </row>
    <row r="21" spans="1:13" ht="15.75" x14ac:dyDescent="0.25">
      <c r="A21" s="17"/>
      <c r="B21" s="17"/>
      <c r="C21" s="17"/>
      <c r="D21" s="17"/>
      <c r="E21" s="17"/>
      <c r="F21" s="17"/>
      <c r="G21" s="17"/>
      <c r="H21" s="18"/>
      <c r="I21" s="17"/>
      <c r="J21" s="17"/>
      <c r="K21" s="17"/>
      <c r="L21" s="17"/>
      <c r="M21" s="17"/>
    </row>
    <row r="23" spans="1:13" x14ac:dyDescent="0.25">
      <c r="I23" s="19"/>
    </row>
    <row r="24" spans="1:13" x14ac:dyDescent="0.25">
      <c r="B24" s="20"/>
      <c r="J24" s="21"/>
    </row>
  </sheetData>
  <mergeCells count="13">
    <mergeCell ref="F6:G6"/>
    <mergeCell ref="H6:I6"/>
    <mergeCell ref="J6:K6"/>
    <mergeCell ref="L6:M6"/>
    <mergeCell ref="A1:M1"/>
    <mergeCell ref="A2:D2"/>
    <mergeCell ref="A3:M3"/>
    <mergeCell ref="K4:M4"/>
    <mergeCell ref="A5:A7"/>
    <mergeCell ref="B5:G5"/>
    <mergeCell ref="H5:M5"/>
    <mergeCell ref="B6:C6"/>
    <mergeCell ref="D6:E6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МММ</dc:creator>
  <cp:lastModifiedBy>МММ</cp:lastModifiedBy>
  <cp:lastPrinted>2017-06-02T10:49:54Z</cp:lastPrinted>
  <dcterms:created xsi:type="dcterms:W3CDTF">2017-06-02T10:19:04Z</dcterms:created>
  <dcterms:modified xsi:type="dcterms:W3CDTF">2017-06-02T10:51:22Z</dcterms:modified>
</cp:coreProperties>
</file>