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875" windowWidth="15300" windowHeight="4080"/>
  </bookViews>
  <sheets>
    <sheet name="Лист1" sheetId="3" r:id="rId1"/>
  </sheets>
  <calcPr calcId="145621"/>
</workbook>
</file>

<file path=xl/calcChain.xml><?xml version="1.0" encoding="utf-8"?>
<calcChain xmlns="http://schemas.openxmlformats.org/spreadsheetml/2006/main">
  <c r="L15" i="3" l="1"/>
  <c r="K15" i="3"/>
  <c r="K17" i="3"/>
  <c r="I22" i="3"/>
  <c r="J22" i="3"/>
  <c r="K22" i="3"/>
  <c r="H22" i="3"/>
  <c r="V23" i="3" l="1"/>
  <c r="V28" i="3"/>
  <c r="U28" i="3"/>
  <c r="U24" i="3"/>
  <c r="U25" i="3"/>
  <c r="T15" i="3"/>
  <c r="BA28" i="3" l="1"/>
  <c r="AX28" i="3"/>
  <c r="AV17" i="3"/>
  <c r="AV28" i="3"/>
  <c r="AV27" i="3" s="1"/>
  <c r="AV23" i="3" s="1"/>
  <c r="AV22" i="3" s="1"/>
  <c r="AS17" i="3"/>
  <c r="AS23" i="3"/>
  <c r="AS22" i="3" s="1"/>
  <c r="AS28" i="3"/>
  <c r="AQ17" i="3"/>
  <c r="AN17" i="3"/>
  <c r="AQ22" i="3"/>
  <c r="AQ23" i="3"/>
  <c r="AN22" i="3"/>
  <c r="AI22" i="3"/>
  <c r="AI23" i="3"/>
  <c r="AI17" i="3"/>
  <c r="AL17" i="3"/>
  <c r="AL22" i="3"/>
  <c r="AL23" i="3"/>
  <c r="AG22" i="3"/>
  <c r="AG17" i="3" s="1"/>
  <c r="AG23" i="3"/>
  <c r="AB17" i="3"/>
  <c r="AB22" i="3"/>
  <c r="AB23" i="3"/>
  <c r="Y17" i="3"/>
  <c r="Y22" i="3"/>
  <c r="Y23" i="3"/>
  <c r="Y28" i="3"/>
  <c r="W15" i="3"/>
  <c r="W17" i="3"/>
  <c r="W22" i="3"/>
  <c r="W23" i="3"/>
  <c r="W27" i="3"/>
  <c r="W28" i="3"/>
  <c r="T23" i="3"/>
  <c r="T22" i="3"/>
  <c r="T17" i="3"/>
  <c r="I15" i="3"/>
  <c r="H15" i="3"/>
  <c r="H17" i="3"/>
  <c r="I17" i="3"/>
  <c r="J17" i="3"/>
  <c r="L21" i="3"/>
  <c r="I27" i="3"/>
  <c r="J27" i="3"/>
  <c r="K27" i="3"/>
  <c r="M27" i="3"/>
  <c r="H27" i="3"/>
  <c r="L28" i="3"/>
  <c r="L23" i="3" s="1"/>
  <c r="L22" i="3" s="1"/>
  <c r="K28" i="3"/>
  <c r="K23" i="3" s="1"/>
  <c r="I28" i="3"/>
  <c r="I23" i="3" s="1"/>
  <c r="H28" i="3"/>
  <c r="H23" i="3" s="1"/>
  <c r="U21" i="3"/>
  <c r="O15" i="3"/>
  <c r="T28" i="3"/>
  <c r="L17" i="3" l="1"/>
  <c r="L27" i="3"/>
  <c r="U17" i="3" l="1"/>
  <c r="U15" i="3" s="1"/>
  <c r="AV32" i="3"/>
  <c r="BA27" i="3"/>
  <c r="BA23" i="3" s="1"/>
  <c r="AX27" i="3"/>
  <c r="AX23" i="3" s="1"/>
  <c r="AS32" i="3"/>
  <c r="X28" i="3"/>
  <c r="X27" i="3" s="1"/>
  <c r="X23" i="3" s="1"/>
  <c r="X22" i="3" s="1"/>
  <c r="X17" i="3" s="1"/>
  <c r="V27" i="3"/>
  <c r="V22" i="3" s="1"/>
  <c r="V17" i="3" s="1"/>
  <c r="AQ28" i="3"/>
  <c r="AQ27" i="3" s="1"/>
  <c r="AN28" i="3"/>
  <c r="AN27" i="3" s="1"/>
  <c r="AL28" i="3"/>
  <c r="AI28" i="3"/>
  <c r="BA17" i="3" l="1"/>
  <c r="BA15" i="3" s="1"/>
  <c r="BA22" i="3"/>
  <c r="AX22" i="3"/>
  <c r="AX17" i="3"/>
  <c r="AQ15" i="3"/>
  <c r="AX15" i="3" l="1"/>
  <c r="AF17" i="3"/>
  <c r="AN15" i="3"/>
  <c r="AG28" i="3" l="1"/>
  <c r="AG27" i="3" s="1"/>
  <c r="AD28" i="3"/>
  <c r="AD27" i="3" s="1"/>
  <c r="AB28" i="3"/>
  <c r="T27" i="3"/>
  <c r="AI27" i="3"/>
  <c r="Y27" i="3" l="1"/>
  <c r="AS27" i="3"/>
  <c r="AB27" i="3"/>
  <c r="AL27" i="3"/>
  <c r="U27" i="3"/>
  <c r="U23" i="3" s="1"/>
  <c r="U22" i="3" s="1"/>
  <c r="AI15" i="3" l="1"/>
  <c r="Y15" i="3"/>
  <c r="AD15" i="3"/>
  <c r="AB15" i="3"/>
  <c r="AG15" i="3"/>
  <c r="X15" i="3"/>
  <c r="V15" i="3" l="1"/>
  <c r="AS15" i="3"/>
  <c r="AL15" i="3"/>
  <c r="AV15" i="3" l="1"/>
</calcChain>
</file>

<file path=xl/sharedStrings.xml><?xml version="1.0" encoding="utf-8"?>
<sst xmlns="http://schemas.openxmlformats.org/spreadsheetml/2006/main" count="952" uniqueCount="105">
  <si>
    <t>Форма 2. План финансирования капитальных вложений по инвестиционным проектам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</si>
  <si>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</si>
  <si>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</si>
  <si>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</si>
  <si>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</si>
  <si>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</si>
  <si>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</si>
  <si>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инвестицион-ного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</si>
  <si>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</si>
  <si>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</si>
  <si>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</si>
  <si>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</si>
  <si>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</si>
  <si>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</si>
  <si>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</si>
  <si>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</si>
  <si>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</si>
  <si>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</si>
  <si>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 xml:space="preserve">План 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</si>
  <si>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</si>
  <si>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</si>
  <si>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</si>
  <si>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</si>
  <si>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</si>
  <si>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</si>
  <si>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</si>
  <si>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</si>
  <si>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</si>
  <si>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</si>
  <si>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16.1</t>
  </si>
  <si>
    <t>16.2</t>
  </si>
  <si>
    <t>16.3</t>
  </si>
  <si>
    <t>16.4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</si>
  <si>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</si>
  <si>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</si>
  <si>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</si>
  <si>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</si>
  <si>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</si>
  <si>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</si>
  <si>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</si>
  <si>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</si>
  <si>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</si>
  <si>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</si>
  <si>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Идентификатор инвестиционного проекта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</si>
  <si>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</si>
  <si>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</si>
  <si>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</si>
  <si>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</si>
  <si>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</si>
  <si>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</si>
  <si>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</si>
  <si>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</si>
  <si>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</si>
  <si>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</si>
  <si>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</si>
  <si>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</si>
  <si>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</si>
  <si>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</si>
  <si>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</si>
  <si>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1.2</t>
  </si>
  <si>
    <t>Реконструкция, модернизация, техническое перевооружение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</si>
  <si>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</si>
  <si>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</si>
  <si>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</si>
  <si>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</si>
  <si>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нд</t>
  </si>
  <si>
    <t>г</t>
  </si>
  <si>
    <t>П</t>
  </si>
  <si>
    <t>Утвержденный план 2018 года</t>
  </si>
  <si>
    <t xml:space="preserve">Факт 
 2018 года      </t>
  </si>
  <si>
    <t>Утвержденный план 2019 года</t>
  </si>
  <si>
    <r>
      <t xml:space="preserve">Инвестиционная программа </t>
    </r>
    <r>
      <rPr>
        <u/>
        <sz val="10"/>
        <color indexed="8"/>
        <rFont val="Times New Roman"/>
        <family val="1"/>
        <charset val="204"/>
      </rPr>
      <t>ООО "ЭЛЕКТРОСНАБ" по развитию электрических сетей на 2015-2019 годы</t>
    </r>
  </si>
  <si>
    <r>
      <t xml:space="preserve">Утвержденные плановые значения показателей приведены в соответствии </t>
    </r>
    <r>
      <rPr>
        <u/>
        <sz val="10"/>
        <rFont val="Times New Roman"/>
        <family val="1"/>
        <charset val="204"/>
      </rPr>
      <t>с  приказом Министерства строительства, архитектуры и жилищно-коммунального хозяйства Чувашской Республики от 20.03.2015г. № 03/1-03/126</t>
    </r>
  </si>
  <si>
    <t>Республика Чувашия,   город Козловка</t>
  </si>
  <si>
    <r>
      <t>1)</t>
    </r>
    <r>
      <rPr>
        <sz val="9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- слова «Предложение по корректировке утвержденного плана».</t>
    </r>
  </si>
  <si>
    <r>
      <t>2)</t>
    </r>
    <r>
      <rPr>
        <sz val="9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- слова «Утвержденный план».</t>
    </r>
  </si>
  <si>
    <r>
      <t>3)</t>
    </r>
    <r>
      <rPr>
        <sz val="9"/>
        <rFont val="Times New Roman"/>
        <family val="1"/>
        <charset val="204"/>
      </rPr>
      <t xml:space="preserve"> Словосочетания вида «год N», «год (N–1)»,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«–».</t>
    </r>
  </si>
  <si>
    <r>
      <t>4)</t>
    </r>
    <r>
      <rPr>
        <sz val="9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</si>
  <si>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t>Реконструкция воздушной линии 0,4 кВ ул.Комаровская-Казакова, протяженностью 4,2 км</t>
  </si>
  <si>
    <t>Реконструкция воздушной линии 0,4 кВ от ТП 11 - ул.Беловожская, Тургенева, Виноградова, протяженностью 1 км</t>
  </si>
  <si>
    <t>Реконструкция воздушной линии 0,4 кВ ул. Карцевопочинокская, протяженностью 1 км</t>
  </si>
  <si>
    <t>H_ВЛИ4</t>
  </si>
  <si>
    <r>
      <t xml:space="preserve">Год раскрытия информации: </t>
    </r>
    <r>
      <rPr>
        <u/>
        <sz val="10"/>
        <rFont val="Times New Roman"/>
        <family val="1"/>
        <charset val="204"/>
      </rPr>
      <t>2018</t>
    </r>
    <r>
      <rPr>
        <sz val="10"/>
        <rFont val="Times New Roman"/>
        <family val="1"/>
        <charset val="204"/>
      </rPr>
      <t xml:space="preserve"> год</t>
    </r>
  </si>
  <si>
    <t>Реконструкция воздушной линии 0,4 кВ  ул.Нижнекурганская, протяженностью 1 км</t>
  </si>
  <si>
    <t>H_ВЛИ3</t>
  </si>
  <si>
    <t>H_ВЛИ2</t>
  </si>
  <si>
    <t>H_ВЛИ1</t>
  </si>
  <si>
    <t>Финансирование капитальных вложений 
2018 года в прогнозных ценах, млн рублей (с НДС)</t>
  </si>
  <si>
    <t xml:space="preserve">Предложение по корректировке утвержденного плана
 2019 года      </t>
  </si>
  <si>
    <t>исключеие из инвестпрограммы</t>
  </si>
  <si>
    <t>включение в инвестпрограмму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</si>
  <si>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</si>
  <si>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</si>
  <si>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</si>
  <si>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</si>
  <si>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 xml:space="preserve">Реконструкция трансформаторной подстанции № 19 г.Козловка ул. Герцена,  мощностью 0,4 МВА </t>
  </si>
  <si>
    <t>H_ТП19</t>
  </si>
  <si>
    <t>1.4</t>
  </si>
  <si>
    <t>Прочее новое строительство объектов электросетевого хозяйства, всего, в том числе:</t>
  </si>
  <si>
    <t>Приобретение аварийной автомашины уаз 390944</t>
  </si>
  <si>
    <t>H_M1</t>
  </si>
  <si>
    <r>
      <t>Фактический объем финансирования на 01.01.2015года 
(N–1)</t>
    </r>
    <r>
      <rPr>
        <vertAlign val="superscript"/>
        <sz val="10"/>
        <rFont val="Times New Roman"/>
        <family val="1"/>
        <charset val="204"/>
      </rPr>
      <t>3)</t>
    </r>
    <r>
      <rPr>
        <sz val="10"/>
        <rFont val="Times New Roman"/>
        <family val="1"/>
        <charset val="204"/>
      </rPr>
      <t xml:space="preserve">, млн рублей 
(с НДС) </t>
    </r>
  </si>
  <si>
    <t>План 
на 01.01. 2015года (N-1)</t>
  </si>
  <si>
    <t>Предложение по корректировке утвержденного плана на 01.01. 2019года X</t>
  </si>
  <si>
    <t>Утвержденный план на 01.01.2019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</si>
</sst>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"/>
    <numFmt numFmtId="166" formatCode="0.0000"/>
  </numFmts>
  <fonts count="12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u/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89">
    <xf numFmtId="0" fontId="0" fillId="0" borderId="0" xfId="0"/>
    <xf numFmtId="0" fontId="0" fillId="0" borderId="0" xfId="0" applyFont="1" applyFill="1"/>
    <xf numFmtId="0" fontId="0" fillId="0" borderId="0" xfId="0" applyFont="1"/>
    <xf numFmtId="0" fontId="0" fillId="3" borderId="0" xfId="0" applyFont="1" applyFill="1"/>
    <xf numFmtId="0" fontId="0" fillId="4" borderId="0" xfId="0" applyFont="1" applyFill="1"/>
    <xf numFmtId="0" fontId="3" fillId="0" borderId="0" xfId="0" applyFont="1" applyFill="1"/>
    <xf numFmtId="0" fontId="3" fillId="0" borderId="0" xfId="0" applyFont="1"/>
    <xf numFmtId="0" fontId="2" fillId="0" borderId="0" xfId="0" applyFont="1" applyFill="1" applyAlignment="1">
      <alignment horizont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3" fillId="0" borderId="0" xfId="0" applyFont="1" applyAlignment="1">
      <alignment horizontal="right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/>
    <xf numFmtId="0" fontId="3" fillId="4" borderId="0" xfId="0" applyFont="1" applyFill="1"/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vertical="center" textRotation="90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4" borderId="1" xfId="0" applyFont="1" applyFill="1" applyBorder="1" applyAlignment="1">
      <alignment horizontal="center" vertical="center" textRotation="90" wrapText="1"/>
    </xf>
    <xf numFmtId="0" fontId="3" fillId="4" borderId="3" xfId="0" applyFont="1" applyFill="1" applyBorder="1" applyAlignment="1">
      <alignment horizontal="center" vertical="center" textRotation="90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165" fontId="2" fillId="2" borderId="4" xfId="0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wrapText="1"/>
    </xf>
    <xf numFmtId="49" fontId="2" fillId="3" borderId="4" xfId="1" applyNumberFormat="1" applyFont="1" applyFill="1" applyBorder="1" applyAlignment="1">
      <alignment horizontal="center" vertical="center"/>
    </xf>
    <xf numFmtId="0" fontId="2" fillId="3" borderId="6" xfId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/>
    </xf>
    <xf numFmtId="164" fontId="2" fillId="3" borderId="4" xfId="0" applyNumberFormat="1" applyFont="1" applyFill="1" applyBorder="1" applyAlignment="1">
      <alignment horizontal="center" vertical="center"/>
    </xf>
    <xf numFmtId="165" fontId="2" fillId="3" borderId="4" xfId="0" applyNumberFormat="1" applyFont="1" applyFill="1" applyBorder="1" applyAlignment="1">
      <alignment horizontal="center" vertical="center"/>
    </xf>
    <xf numFmtId="49" fontId="6" fillId="0" borderId="4" xfId="1" applyNumberFormat="1" applyFont="1" applyFill="1" applyBorder="1" applyAlignment="1">
      <alignment horizontal="center" vertical="center"/>
    </xf>
    <xf numFmtId="165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4" fillId="0" borderId="6" xfId="1" applyNumberFormat="1" applyFont="1" applyFill="1" applyBorder="1" applyAlignment="1">
      <alignment horizontal="center" vertical="center"/>
    </xf>
    <xf numFmtId="49" fontId="6" fillId="0" borderId="6" xfId="1" applyNumberFormat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 wrapText="1"/>
    </xf>
    <xf numFmtId="0" fontId="6" fillId="0" borderId="4" xfId="1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wrapText="1"/>
    </xf>
    <xf numFmtId="0" fontId="10" fillId="0" borderId="0" xfId="0" applyFont="1" applyFill="1"/>
    <xf numFmtId="0" fontId="10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left" vertical="center" wrapText="1"/>
    </xf>
    <xf numFmtId="0" fontId="4" fillId="0" borderId="4" xfId="1" applyFont="1" applyFill="1" applyBorder="1" applyAlignment="1">
      <alignment horizontal="center" vertical="center" wrapText="1"/>
    </xf>
    <xf numFmtId="2" fontId="6" fillId="0" borderId="4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49" fontId="2" fillId="2" borderId="6" xfId="1" applyNumberFormat="1" applyFont="1" applyFill="1" applyBorder="1" applyAlignment="1">
      <alignment horizontal="center" vertical="center"/>
    </xf>
    <xf numFmtId="2" fontId="6" fillId="0" borderId="4" xfId="1" applyNumberFormat="1" applyFont="1" applyBorder="1" applyAlignment="1">
      <alignment horizontal="center" vertical="center" wrapText="1"/>
    </xf>
    <xf numFmtId="49" fontId="4" fillId="2" borderId="6" xfId="1" applyNumberFormat="1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left" vertical="center" wrapText="1"/>
    </xf>
    <xf numFmtId="0" fontId="4" fillId="0" borderId="4" xfId="1" applyFont="1" applyBorder="1" applyAlignment="1">
      <alignment horizontal="center" vertical="center" wrapText="1"/>
    </xf>
    <xf numFmtId="166" fontId="2" fillId="0" borderId="4" xfId="0" applyNumberFormat="1" applyFont="1" applyFill="1" applyBorder="1" applyAlignment="1">
      <alignment horizontal="center" vertical="center"/>
    </xf>
    <xf numFmtId="17" fontId="2" fillId="0" borderId="4" xfId="0" applyNumberFormat="1" applyFont="1" applyFill="1" applyBorder="1" applyAlignment="1">
      <alignment horizontal="center" vertical="center"/>
    </xf>
    <xf numFmtId="166" fontId="2" fillId="0" borderId="4" xfId="0" applyNumberFormat="1" applyFont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166" fontId="2" fillId="3" borderId="4" xfId="0" applyNumberFormat="1" applyFont="1" applyFill="1" applyBorder="1" applyAlignment="1">
      <alignment horizontal="center" vertical="center"/>
    </xf>
    <xf numFmtId="165" fontId="0" fillId="0" borderId="0" xfId="0" applyNumberFormat="1" applyFont="1"/>
    <xf numFmtId="165" fontId="2" fillId="5" borderId="4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2" fillId="0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top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colors>
    <mruColors>
      <color rgb="FFFFCC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8"/>
  </sheetPr>
  <dimension ref="A1:BE38"/>
  <sheetViews>
    <sheetView tabSelected="1" topLeftCell="A22" zoomScaleNormal="100" workbookViewId="0">
      <pane xSplit="18765" topLeftCell="AR1"/>
      <selection activeCell="K29" sqref="K29:K31"/>
      <selection pane="topRight" activeCell="AR13" sqref="AR13"/>
    </sheetView>
  </sheetViews>
  <sheetFormatPr defaultRowHeight="15.75" customHeight="1" x14ac:dyDescent="0.2"/>
  <cols>
    <col min="1" max="1" width="12.140625" style="2" customWidth="1"/>
    <col min="2" max="2" width="40.42578125" style="2" customWidth="1"/>
    <col min="3" max="3" width="17.28515625" style="2" customWidth="1"/>
    <col min="4" max="4" width="6.28515625" style="2" customWidth="1"/>
    <col min="5" max="5" width="6.85546875" style="2" customWidth="1"/>
    <col min="6" max="6" width="6.85546875" style="1" customWidth="1"/>
    <col min="7" max="8" width="8.7109375" style="2" customWidth="1"/>
    <col min="9" max="9" width="7.42578125" style="1" customWidth="1"/>
    <col min="10" max="10" width="6.85546875" style="2" customWidth="1"/>
    <col min="11" max="11" width="7.42578125" style="2" customWidth="1"/>
    <col min="12" max="12" width="7.5703125" style="2" customWidth="1"/>
    <col min="13" max="14" width="6.140625" style="1" customWidth="1"/>
    <col min="15" max="15" width="8.42578125" style="1" customWidth="1"/>
    <col min="16" max="16" width="7.42578125" style="1" customWidth="1"/>
    <col min="17" max="17" width="8.85546875" style="1" customWidth="1"/>
    <col min="18" max="18" width="7.140625" style="1" customWidth="1"/>
    <col min="19" max="19" width="9.28515625" style="1" customWidth="1"/>
    <col min="20" max="20" width="10.85546875" style="1" customWidth="1"/>
    <col min="21" max="21" width="11" style="1" customWidth="1"/>
    <col min="22" max="23" width="11.85546875" style="1" customWidth="1"/>
    <col min="24" max="24" width="11.42578125" style="1" customWidth="1"/>
    <col min="25" max="25" width="10.5703125" style="4" bestFit="1" customWidth="1"/>
    <col min="26" max="26" width="5.28515625" style="4" customWidth="1"/>
    <col min="27" max="27" width="10.5703125" style="4" customWidth="1"/>
    <col min="28" max="28" width="12.42578125" style="4" customWidth="1"/>
    <col min="29" max="29" width="7" style="4" customWidth="1"/>
    <col min="30" max="30" width="10.5703125" style="1" bestFit="1" customWidth="1"/>
    <col min="31" max="31" width="6.7109375" style="1" customWidth="1"/>
    <col min="32" max="32" width="11.85546875" style="1" customWidth="1"/>
    <col min="33" max="33" width="13.42578125" style="1" customWidth="1"/>
    <col min="34" max="34" width="8" style="1" customWidth="1"/>
    <col min="35" max="36" width="8.28515625" style="2" customWidth="1"/>
    <col min="37" max="37" width="10" style="2" customWidth="1"/>
    <col min="38" max="38" width="11.140625" style="2" customWidth="1"/>
    <col min="39" max="39" width="9.7109375" style="2" customWidth="1"/>
    <col min="40" max="41" width="8.28515625" style="2" customWidth="1"/>
    <col min="42" max="42" width="9.85546875" style="2" customWidth="1"/>
    <col min="43" max="43" width="11.7109375" style="2" customWidth="1"/>
    <col min="44" max="44" width="8.28515625" style="2" customWidth="1"/>
    <col min="45" max="45" width="9.42578125" style="2" customWidth="1"/>
    <col min="46" max="46" width="10.5703125" style="2" bestFit="1" customWidth="1"/>
    <col min="47" max="47" width="10.85546875" style="2" customWidth="1"/>
    <col min="48" max="48" width="12.85546875" style="2" customWidth="1"/>
    <col min="49" max="49" width="8.42578125" style="2" customWidth="1"/>
    <col min="50" max="50" width="12" style="2" bestFit="1" customWidth="1"/>
    <col min="51" max="51" width="10.5703125" style="2" bestFit="1" customWidth="1"/>
    <col min="52" max="52" width="10.7109375" style="2" customWidth="1"/>
    <col min="53" max="53" width="11.85546875" style="2" customWidth="1"/>
    <col min="54" max="54" width="8.140625" style="2" customWidth="1"/>
    <col min="55" max="55" width="22.140625" style="2" customWidth="1"/>
    <col min="56" max="16384" width="9.140625" style="2"/>
  </cols>
  <sheetData>
    <row r="1" spans="1:55" ht="18.75" customHeight="1" x14ac:dyDescent="0.2">
      <c r="A1" s="79" t="s">
        <v>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</row>
    <row r="2" spans="1:55" ht="18.75" customHeight="1" x14ac:dyDescent="0.2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</row>
    <row r="3" spans="1:55" ht="18.75" customHeight="1" x14ac:dyDescent="0.2">
      <c r="A3" s="87" t="s">
        <v>71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</row>
    <row r="4" spans="1:55" ht="18.75" customHeight="1" x14ac:dyDescent="0.2">
      <c r="A4" s="88" t="s">
        <v>1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  <c r="AA4" s="88"/>
      <c r="AB4" s="88"/>
      <c r="AC4" s="88"/>
      <c r="AD4" s="88"/>
      <c r="AE4" s="88"/>
      <c r="AF4" s="88"/>
      <c r="AG4" s="88"/>
      <c r="AH4" s="88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</row>
    <row r="5" spans="1:55" ht="18.75" customHeight="1" x14ac:dyDescent="0.2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10"/>
    </row>
    <row r="6" spans="1:55" ht="18.75" customHeight="1" x14ac:dyDescent="0.2">
      <c r="A6" s="80" t="s">
        <v>82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0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</row>
    <row r="7" spans="1:55" ht="18.75" customHeight="1" x14ac:dyDescent="0.2">
      <c r="A7" s="79"/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  <c r="AC7" s="79"/>
      <c r="AD7" s="79"/>
      <c r="AE7" s="79"/>
      <c r="AF7" s="79"/>
      <c r="AG7" s="79"/>
      <c r="AH7" s="79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</row>
    <row r="8" spans="1:55" ht="18.75" customHeight="1" x14ac:dyDescent="0.2">
      <c r="A8" s="80" t="s">
        <v>72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</row>
    <row r="9" spans="1:55" ht="15.75" customHeight="1" x14ac:dyDescent="0.2">
      <c r="A9" s="80" t="s">
        <v>2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80"/>
      <c r="AB9" s="80"/>
      <c r="AC9" s="80"/>
      <c r="AD9" s="80"/>
      <c r="AE9" s="80"/>
      <c r="AF9" s="80"/>
      <c r="AG9" s="80"/>
      <c r="AH9" s="80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</row>
    <row r="10" spans="1:55" ht="15.75" customHeight="1" thickBot="1" x14ac:dyDescent="0.25">
      <c r="A10" s="5"/>
      <c r="B10" s="6"/>
      <c r="C10" s="6"/>
      <c r="D10" s="6"/>
      <c r="E10" s="6"/>
      <c r="F10" s="5"/>
      <c r="G10" s="6"/>
      <c r="H10" s="6"/>
      <c r="I10" s="5"/>
      <c r="J10" s="6"/>
      <c r="K10" s="6"/>
      <c r="L10" s="6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14"/>
      <c r="Z10" s="14"/>
      <c r="AA10" s="14"/>
      <c r="AB10" s="14"/>
      <c r="AC10" s="14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6"/>
      <c r="AX10" s="6"/>
      <c r="AY10" s="6"/>
      <c r="AZ10" s="6"/>
      <c r="BA10" s="6"/>
      <c r="BB10" s="10"/>
      <c r="BC10" s="6"/>
    </row>
    <row r="11" spans="1:55" ht="63.75" customHeight="1" thickBot="1" x14ac:dyDescent="0.25">
      <c r="A11" s="71" t="s">
        <v>3</v>
      </c>
      <c r="B11" s="71" t="s">
        <v>4</v>
      </c>
      <c r="C11" s="71" t="s">
        <v>43</v>
      </c>
      <c r="D11" s="81" t="s">
        <v>5</v>
      </c>
      <c r="E11" s="81" t="s">
        <v>6</v>
      </c>
      <c r="F11" s="71" t="s">
        <v>7</v>
      </c>
      <c r="G11" s="71"/>
      <c r="H11" s="71" t="s">
        <v>8</v>
      </c>
      <c r="I11" s="71"/>
      <c r="J11" s="71"/>
      <c r="K11" s="71"/>
      <c r="L11" s="71"/>
      <c r="M11" s="71"/>
      <c r="N11" s="81" t="s">
        <v>9</v>
      </c>
      <c r="O11" s="83" t="s">
        <v>101</v>
      </c>
      <c r="P11" s="71" t="s">
        <v>10</v>
      </c>
      <c r="Q11" s="71"/>
      <c r="R11" s="71"/>
      <c r="S11" s="71"/>
      <c r="T11" s="71" t="s">
        <v>11</v>
      </c>
      <c r="U11" s="71"/>
      <c r="V11" s="71" t="s">
        <v>12</v>
      </c>
      <c r="W11" s="71"/>
      <c r="X11" s="71"/>
      <c r="Y11" s="71" t="s">
        <v>87</v>
      </c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2" t="s">
        <v>13</v>
      </c>
    </row>
    <row r="12" spans="1:55" ht="85.5" customHeight="1" thickBot="1" x14ac:dyDescent="0.25">
      <c r="A12" s="71"/>
      <c r="B12" s="71"/>
      <c r="C12" s="71"/>
      <c r="D12" s="81"/>
      <c r="E12" s="81"/>
      <c r="F12" s="71"/>
      <c r="G12" s="71"/>
      <c r="H12" s="71" t="s">
        <v>14</v>
      </c>
      <c r="I12" s="71"/>
      <c r="J12" s="71"/>
      <c r="K12" s="82" t="s">
        <v>15</v>
      </c>
      <c r="L12" s="82"/>
      <c r="M12" s="82"/>
      <c r="N12" s="81"/>
      <c r="O12" s="84"/>
      <c r="P12" s="71" t="s">
        <v>14</v>
      </c>
      <c r="Q12" s="71"/>
      <c r="R12" s="71" t="s">
        <v>15</v>
      </c>
      <c r="S12" s="71"/>
      <c r="T12" s="71"/>
      <c r="U12" s="71"/>
      <c r="V12" s="71"/>
      <c r="W12" s="71"/>
      <c r="X12" s="71"/>
      <c r="Y12" s="73" t="s">
        <v>68</v>
      </c>
      <c r="Z12" s="74"/>
      <c r="AA12" s="74"/>
      <c r="AB12" s="74"/>
      <c r="AC12" s="75"/>
      <c r="AD12" s="76" t="s">
        <v>69</v>
      </c>
      <c r="AE12" s="77"/>
      <c r="AF12" s="77"/>
      <c r="AG12" s="77"/>
      <c r="AH12" s="78"/>
      <c r="AI12" s="73" t="s">
        <v>70</v>
      </c>
      <c r="AJ12" s="74"/>
      <c r="AK12" s="74"/>
      <c r="AL12" s="74"/>
      <c r="AM12" s="75"/>
      <c r="AN12" s="76" t="s">
        <v>88</v>
      </c>
      <c r="AO12" s="77"/>
      <c r="AP12" s="77"/>
      <c r="AQ12" s="77"/>
      <c r="AR12" s="78"/>
      <c r="AS12" s="71" t="s">
        <v>16</v>
      </c>
      <c r="AT12" s="71"/>
      <c r="AU12" s="71"/>
      <c r="AV12" s="71"/>
      <c r="AW12" s="71"/>
      <c r="AX12" s="71" t="s">
        <v>17</v>
      </c>
      <c r="AY12" s="71"/>
      <c r="AZ12" s="71"/>
      <c r="BA12" s="71"/>
      <c r="BB12" s="71"/>
      <c r="BC12" s="72"/>
    </row>
    <row r="13" spans="1:55" ht="228.75" customHeight="1" thickBot="1" x14ac:dyDescent="0.25">
      <c r="A13" s="71"/>
      <c r="B13" s="71"/>
      <c r="C13" s="71"/>
      <c r="D13" s="81"/>
      <c r="E13" s="81"/>
      <c r="F13" s="15" t="s">
        <v>18</v>
      </c>
      <c r="G13" s="16" t="s">
        <v>15</v>
      </c>
      <c r="H13" s="17" t="s">
        <v>19</v>
      </c>
      <c r="I13" s="17" t="s">
        <v>20</v>
      </c>
      <c r="J13" s="17" t="s">
        <v>21</v>
      </c>
      <c r="K13" s="17" t="s">
        <v>19</v>
      </c>
      <c r="L13" s="17" t="s">
        <v>20</v>
      </c>
      <c r="M13" s="17" t="s">
        <v>21</v>
      </c>
      <c r="N13" s="81"/>
      <c r="O13" s="85"/>
      <c r="P13" s="17" t="s">
        <v>22</v>
      </c>
      <c r="Q13" s="17" t="s">
        <v>23</v>
      </c>
      <c r="R13" s="17" t="s">
        <v>22</v>
      </c>
      <c r="S13" s="17" t="s">
        <v>23</v>
      </c>
      <c r="T13" s="18" t="s">
        <v>14</v>
      </c>
      <c r="U13" s="18" t="s">
        <v>15</v>
      </c>
      <c r="V13" s="17" t="s">
        <v>102</v>
      </c>
      <c r="W13" s="52" t="s">
        <v>104</v>
      </c>
      <c r="X13" s="17" t="s">
        <v>103</v>
      </c>
      <c r="Y13" s="19" t="s">
        <v>24</v>
      </c>
      <c r="Z13" s="19" t="s">
        <v>25</v>
      </c>
      <c r="AA13" s="19" t="s">
        <v>26</v>
      </c>
      <c r="AB13" s="20" t="s">
        <v>27</v>
      </c>
      <c r="AC13" s="20" t="s">
        <v>28</v>
      </c>
      <c r="AD13" s="17" t="s">
        <v>24</v>
      </c>
      <c r="AE13" s="17" t="s">
        <v>25</v>
      </c>
      <c r="AF13" s="17" t="s">
        <v>26</v>
      </c>
      <c r="AG13" s="18" t="s">
        <v>27</v>
      </c>
      <c r="AH13" s="18" t="s">
        <v>28</v>
      </c>
      <c r="AI13" s="17" t="s">
        <v>24</v>
      </c>
      <c r="AJ13" s="17" t="s">
        <v>25</v>
      </c>
      <c r="AK13" s="17" t="s">
        <v>26</v>
      </c>
      <c r="AL13" s="18" t="s">
        <v>27</v>
      </c>
      <c r="AM13" s="18" t="s">
        <v>28</v>
      </c>
      <c r="AN13" s="17" t="s">
        <v>24</v>
      </c>
      <c r="AO13" s="17" t="s">
        <v>25</v>
      </c>
      <c r="AP13" s="17" t="s">
        <v>26</v>
      </c>
      <c r="AQ13" s="18" t="s">
        <v>27</v>
      </c>
      <c r="AR13" s="18" t="s">
        <v>28</v>
      </c>
      <c r="AS13" s="17" t="s">
        <v>24</v>
      </c>
      <c r="AT13" s="17" t="s">
        <v>25</v>
      </c>
      <c r="AU13" s="17" t="s">
        <v>26</v>
      </c>
      <c r="AV13" s="18" t="s">
        <v>27</v>
      </c>
      <c r="AW13" s="18" t="s">
        <v>28</v>
      </c>
      <c r="AX13" s="17" t="s">
        <v>24</v>
      </c>
      <c r="AY13" s="17" t="s">
        <v>25</v>
      </c>
      <c r="AZ13" s="17" t="s">
        <v>26</v>
      </c>
      <c r="BA13" s="18" t="s">
        <v>27</v>
      </c>
      <c r="BB13" s="17" t="s">
        <v>28</v>
      </c>
      <c r="BC13" s="72"/>
    </row>
    <row r="14" spans="1:55" ht="19.5" customHeight="1" thickBot="1" x14ac:dyDescent="0.25">
      <c r="A14" s="21">
        <v>1</v>
      </c>
      <c r="B14" s="21">
        <v>2</v>
      </c>
      <c r="C14" s="22">
        <v>3</v>
      </c>
      <c r="D14" s="22">
        <v>4</v>
      </c>
      <c r="E14" s="22">
        <v>5</v>
      </c>
      <c r="F14" s="22">
        <v>6</v>
      </c>
      <c r="G14" s="22">
        <v>7</v>
      </c>
      <c r="H14" s="22">
        <v>8</v>
      </c>
      <c r="I14" s="22">
        <v>9</v>
      </c>
      <c r="J14" s="22">
        <v>10</v>
      </c>
      <c r="K14" s="22">
        <v>11</v>
      </c>
      <c r="L14" s="22">
        <v>12</v>
      </c>
      <c r="M14" s="22">
        <v>13</v>
      </c>
      <c r="N14" s="22">
        <v>14</v>
      </c>
      <c r="O14" s="51">
        <v>15</v>
      </c>
      <c r="P14" s="23" t="s">
        <v>29</v>
      </c>
      <c r="Q14" s="23" t="s">
        <v>30</v>
      </c>
      <c r="R14" s="23" t="s">
        <v>31</v>
      </c>
      <c r="S14" s="23" t="s">
        <v>32</v>
      </c>
      <c r="T14" s="22">
        <v>17</v>
      </c>
      <c r="U14" s="22">
        <v>18</v>
      </c>
      <c r="V14" s="22">
        <v>19</v>
      </c>
      <c r="W14" s="51">
        <v>20</v>
      </c>
      <c r="X14" s="22">
        <v>21</v>
      </c>
      <c r="Y14" s="24">
        <v>22</v>
      </c>
      <c r="Z14" s="24">
        <v>23</v>
      </c>
      <c r="AA14" s="24">
        <v>24</v>
      </c>
      <c r="AB14" s="24">
        <v>25</v>
      </c>
      <c r="AC14" s="24">
        <v>26</v>
      </c>
      <c r="AD14" s="22">
        <v>27</v>
      </c>
      <c r="AE14" s="22">
        <v>28</v>
      </c>
      <c r="AF14" s="22">
        <v>29</v>
      </c>
      <c r="AG14" s="22">
        <v>30</v>
      </c>
      <c r="AH14" s="22">
        <v>31</v>
      </c>
      <c r="AI14" s="23" t="s">
        <v>33</v>
      </c>
      <c r="AJ14" s="23" t="s">
        <v>34</v>
      </c>
      <c r="AK14" s="23" t="s">
        <v>35</v>
      </c>
      <c r="AL14" s="23" t="s">
        <v>36</v>
      </c>
      <c r="AM14" s="23" t="s">
        <v>37</v>
      </c>
      <c r="AN14" s="23" t="s">
        <v>38</v>
      </c>
      <c r="AO14" s="23" t="s">
        <v>39</v>
      </c>
      <c r="AP14" s="23" t="s">
        <v>40</v>
      </c>
      <c r="AQ14" s="23" t="s">
        <v>41</v>
      </c>
      <c r="AR14" s="23" t="s">
        <v>42</v>
      </c>
      <c r="AS14" s="22">
        <v>33</v>
      </c>
      <c r="AT14" s="22">
        <v>34</v>
      </c>
      <c r="AU14" s="22">
        <v>35</v>
      </c>
      <c r="AV14" s="22">
        <v>36</v>
      </c>
      <c r="AW14" s="22">
        <v>37</v>
      </c>
      <c r="AX14" s="22">
        <v>38</v>
      </c>
      <c r="AY14" s="22">
        <v>39</v>
      </c>
      <c r="AZ14" s="22">
        <v>40</v>
      </c>
      <c r="BA14" s="22">
        <v>41</v>
      </c>
      <c r="BB14" s="22">
        <v>42</v>
      </c>
      <c r="BC14" s="22">
        <v>43</v>
      </c>
    </row>
    <row r="15" spans="1:55" ht="25.5" x14ac:dyDescent="0.2">
      <c r="A15" s="25" t="s">
        <v>44</v>
      </c>
      <c r="B15" s="26" t="s">
        <v>45</v>
      </c>
      <c r="C15" s="27" t="s">
        <v>66</v>
      </c>
      <c r="D15" s="27" t="s">
        <v>65</v>
      </c>
      <c r="E15" s="27" t="s">
        <v>65</v>
      </c>
      <c r="F15" s="27" t="s">
        <v>65</v>
      </c>
      <c r="G15" s="27" t="s">
        <v>65</v>
      </c>
      <c r="H15" s="29">
        <f>H17</f>
        <v>5.4965099999999998</v>
      </c>
      <c r="I15" s="29">
        <f>I17</f>
        <v>5.9640699999999995</v>
      </c>
      <c r="J15" s="28" t="s">
        <v>65</v>
      </c>
      <c r="K15" s="29">
        <f>K17</f>
        <v>5.5794199999999998</v>
      </c>
      <c r="L15" s="29">
        <f>L17</f>
        <v>5.9490299999999996</v>
      </c>
      <c r="M15" s="28" t="s">
        <v>65</v>
      </c>
      <c r="N15" s="28" t="s">
        <v>65</v>
      </c>
      <c r="O15" s="32">
        <f>O29</f>
        <v>0.16800000000000001</v>
      </c>
      <c r="P15" s="28" t="s">
        <v>65</v>
      </c>
      <c r="Q15" s="28" t="s">
        <v>65</v>
      </c>
      <c r="R15" s="28" t="s">
        <v>65</v>
      </c>
      <c r="S15" s="28" t="s">
        <v>65</v>
      </c>
      <c r="T15" s="29">
        <f>T17</f>
        <v>5.9640699999999995</v>
      </c>
      <c r="U15" s="29">
        <f>U17+U21</f>
        <v>6.1244499999999995</v>
      </c>
      <c r="V15" s="29">
        <f t="shared" ref="V15:Y15" si="0">V17</f>
        <v>5.9640699999999995</v>
      </c>
      <c r="W15" s="29">
        <f t="shared" si="0"/>
        <v>1.1966600000000001</v>
      </c>
      <c r="X15" s="29">
        <f t="shared" si="0"/>
        <v>1.1816</v>
      </c>
      <c r="Y15" s="29">
        <f t="shared" si="0"/>
        <v>1.1932100000000001</v>
      </c>
      <c r="Z15" s="28" t="s">
        <v>65</v>
      </c>
      <c r="AA15" s="28" t="s">
        <v>65</v>
      </c>
      <c r="AB15" s="30">
        <f>AB17</f>
        <v>1.1932100000000001</v>
      </c>
      <c r="AC15" s="28" t="s">
        <v>65</v>
      </c>
      <c r="AD15" s="30" t="str">
        <f>AD17</f>
        <v>нд</v>
      </c>
      <c r="AE15" s="28" t="s">
        <v>65</v>
      </c>
      <c r="AF15" s="28" t="s">
        <v>65</v>
      </c>
      <c r="AG15" s="30">
        <f>AG17</f>
        <v>1.1932100000000001</v>
      </c>
      <c r="AH15" s="28" t="s">
        <v>65</v>
      </c>
      <c r="AI15" s="31">
        <f>AI17</f>
        <v>1.1966600000000001</v>
      </c>
      <c r="AJ15" s="28" t="s">
        <v>65</v>
      </c>
      <c r="AK15" s="28" t="s">
        <v>65</v>
      </c>
      <c r="AL15" s="31">
        <f>AL17</f>
        <v>1.1966600000000001</v>
      </c>
      <c r="AM15" s="32" t="s">
        <v>65</v>
      </c>
      <c r="AN15" s="29">
        <f>AN17</f>
        <v>1.1816</v>
      </c>
      <c r="AO15" s="28" t="s">
        <v>65</v>
      </c>
      <c r="AP15" s="28" t="s">
        <v>65</v>
      </c>
      <c r="AQ15" s="29">
        <f>AQ17</f>
        <v>1.1816</v>
      </c>
      <c r="AR15" s="29" t="s">
        <v>65</v>
      </c>
      <c r="AS15" s="31">
        <f>AS17</f>
        <v>5.9640699999999995</v>
      </c>
      <c r="AT15" s="28" t="s">
        <v>65</v>
      </c>
      <c r="AU15" s="28" t="s">
        <v>65</v>
      </c>
      <c r="AV15" s="31">
        <f>AV17</f>
        <v>5.9640699999999995</v>
      </c>
      <c r="AW15" s="31" t="s">
        <v>65</v>
      </c>
      <c r="AX15" s="29">
        <f>AX17</f>
        <v>5.9490299999999996</v>
      </c>
      <c r="AY15" s="28" t="s">
        <v>65</v>
      </c>
      <c r="AZ15" s="28" t="s">
        <v>65</v>
      </c>
      <c r="BA15" s="29">
        <f>BA17</f>
        <v>5.9490299999999996</v>
      </c>
      <c r="BB15" s="29" t="s">
        <v>65</v>
      </c>
      <c r="BC15" s="28" t="s">
        <v>65</v>
      </c>
    </row>
    <row r="16" spans="1:55" ht="12.75" x14ac:dyDescent="0.2">
      <c r="A16" s="25" t="s">
        <v>46</v>
      </c>
      <c r="B16" s="33" t="s">
        <v>47</v>
      </c>
      <c r="C16" s="27" t="s">
        <v>66</v>
      </c>
      <c r="D16" s="27" t="s">
        <v>65</v>
      </c>
      <c r="E16" s="27" t="s">
        <v>65</v>
      </c>
      <c r="F16" s="27" t="s">
        <v>65</v>
      </c>
      <c r="G16" s="27" t="s">
        <v>65</v>
      </c>
      <c r="H16" s="29" t="s">
        <v>65</v>
      </c>
      <c r="I16" s="29" t="s">
        <v>65</v>
      </c>
      <c r="J16" s="28" t="s">
        <v>65</v>
      </c>
      <c r="K16" s="28" t="s">
        <v>65</v>
      </c>
      <c r="L16" s="28" t="s">
        <v>65</v>
      </c>
      <c r="M16" s="28" t="s">
        <v>65</v>
      </c>
      <c r="N16" s="28" t="s">
        <v>65</v>
      </c>
      <c r="O16" s="32" t="s">
        <v>65</v>
      </c>
      <c r="P16" s="28" t="s">
        <v>65</v>
      </c>
      <c r="Q16" s="28" t="s">
        <v>65</v>
      </c>
      <c r="R16" s="28" t="s">
        <v>65</v>
      </c>
      <c r="S16" s="28" t="s">
        <v>65</v>
      </c>
      <c r="T16" s="27" t="s">
        <v>65</v>
      </c>
      <c r="U16" s="27" t="s">
        <v>65</v>
      </c>
      <c r="V16" s="27" t="s">
        <v>65</v>
      </c>
      <c r="W16" s="27"/>
      <c r="X16" s="27" t="s">
        <v>65</v>
      </c>
      <c r="Y16" s="27" t="s">
        <v>65</v>
      </c>
      <c r="Z16" s="27" t="s">
        <v>65</v>
      </c>
      <c r="AA16" s="28" t="s">
        <v>65</v>
      </c>
      <c r="AB16" s="27" t="s">
        <v>65</v>
      </c>
      <c r="AC16" s="27" t="s">
        <v>65</v>
      </c>
      <c r="AD16" s="27" t="s">
        <v>65</v>
      </c>
      <c r="AE16" s="27" t="s">
        <v>65</v>
      </c>
      <c r="AF16" s="27" t="s">
        <v>65</v>
      </c>
      <c r="AG16" s="27" t="s">
        <v>65</v>
      </c>
      <c r="AH16" s="27" t="s">
        <v>65</v>
      </c>
      <c r="AI16" s="31" t="s">
        <v>65</v>
      </c>
      <c r="AJ16" s="27" t="s">
        <v>65</v>
      </c>
      <c r="AK16" s="27" t="s">
        <v>65</v>
      </c>
      <c r="AL16" s="31" t="s">
        <v>65</v>
      </c>
      <c r="AM16" s="34" t="s">
        <v>65</v>
      </c>
      <c r="AN16" s="29" t="s">
        <v>65</v>
      </c>
      <c r="AO16" s="27" t="s">
        <v>65</v>
      </c>
      <c r="AP16" s="27" t="s">
        <v>65</v>
      </c>
      <c r="AQ16" s="29" t="s">
        <v>65</v>
      </c>
      <c r="AR16" s="29" t="s">
        <v>65</v>
      </c>
      <c r="AS16" s="31" t="s">
        <v>65</v>
      </c>
      <c r="AT16" s="27" t="s">
        <v>65</v>
      </c>
      <c r="AU16" s="27" t="s">
        <v>65</v>
      </c>
      <c r="AV16" s="31" t="s">
        <v>65</v>
      </c>
      <c r="AW16" s="31" t="s">
        <v>65</v>
      </c>
      <c r="AX16" s="29" t="s">
        <v>65</v>
      </c>
      <c r="AY16" s="27" t="s">
        <v>65</v>
      </c>
      <c r="AZ16" s="27" t="s">
        <v>65</v>
      </c>
      <c r="BA16" s="29" t="s">
        <v>65</v>
      </c>
      <c r="BB16" s="29" t="s">
        <v>65</v>
      </c>
      <c r="BC16" s="27" t="s">
        <v>65</v>
      </c>
    </row>
    <row r="17" spans="1:57" ht="25.5" x14ac:dyDescent="0.2">
      <c r="A17" s="25" t="s">
        <v>48</v>
      </c>
      <c r="B17" s="33" t="s">
        <v>49</v>
      </c>
      <c r="C17" s="27" t="s">
        <v>66</v>
      </c>
      <c r="D17" s="27" t="s">
        <v>65</v>
      </c>
      <c r="E17" s="27" t="s">
        <v>65</v>
      </c>
      <c r="F17" s="27" t="s">
        <v>65</v>
      </c>
      <c r="G17" s="27" t="s">
        <v>65</v>
      </c>
      <c r="H17" s="29">
        <f t="shared" ref="H17:J17" si="1">H23</f>
        <v>5.4965099999999998</v>
      </c>
      <c r="I17" s="29">
        <f t="shared" si="1"/>
        <v>5.9640699999999995</v>
      </c>
      <c r="J17" s="28" t="str">
        <f t="shared" si="1"/>
        <v>нд</v>
      </c>
      <c r="K17" s="29">
        <f>K23</f>
        <v>5.5794199999999998</v>
      </c>
      <c r="L17" s="29">
        <f>L23</f>
        <v>5.9490299999999996</v>
      </c>
      <c r="M17" s="28" t="s">
        <v>65</v>
      </c>
      <c r="N17" s="28" t="s">
        <v>65</v>
      </c>
      <c r="O17" s="32" t="s">
        <v>65</v>
      </c>
      <c r="P17" s="28" t="s">
        <v>65</v>
      </c>
      <c r="Q17" s="28" t="s">
        <v>65</v>
      </c>
      <c r="R17" s="28" t="s">
        <v>65</v>
      </c>
      <c r="S17" s="28" t="s">
        <v>65</v>
      </c>
      <c r="T17" s="29">
        <f>I17</f>
        <v>5.9640699999999995</v>
      </c>
      <c r="U17" s="29">
        <f>L17</f>
        <v>5.9490299999999996</v>
      </c>
      <c r="V17" s="29">
        <f>V22</f>
        <v>5.9640699999999995</v>
      </c>
      <c r="W17" s="29">
        <f>W22</f>
        <v>1.1966600000000001</v>
      </c>
      <c r="X17" s="29">
        <f>X22</f>
        <v>1.1816</v>
      </c>
      <c r="Y17" s="29">
        <f>Y22</f>
        <v>1.1932100000000001</v>
      </c>
      <c r="Z17" s="27" t="s">
        <v>65</v>
      </c>
      <c r="AA17" s="28" t="s">
        <v>65</v>
      </c>
      <c r="AB17" s="29">
        <f>AB22</f>
        <v>1.1932100000000001</v>
      </c>
      <c r="AC17" s="27" t="s">
        <v>65</v>
      </c>
      <c r="AD17" s="27" t="s">
        <v>65</v>
      </c>
      <c r="AE17" s="27" t="s">
        <v>65</v>
      </c>
      <c r="AF17" s="29" t="e">
        <f>#REF!</f>
        <v>#REF!</v>
      </c>
      <c r="AG17" s="29">
        <f>AG22</f>
        <v>1.1932100000000001</v>
      </c>
      <c r="AH17" s="27" t="s">
        <v>65</v>
      </c>
      <c r="AI17" s="29">
        <f>AI22</f>
        <v>1.1966600000000001</v>
      </c>
      <c r="AJ17" s="27" t="s">
        <v>65</v>
      </c>
      <c r="AK17" s="27" t="s">
        <v>65</v>
      </c>
      <c r="AL17" s="29">
        <f>AL22</f>
        <v>1.1966600000000001</v>
      </c>
      <c r="AM17" s="34" t="s">
        <v>65</v>
      </c>
      <c r="AN17" s="29">
        <f>AN22</f>
        <v>1.1816</v>
      </c>
      <c r="AO17" s="27" t="s">
        <v>65</v>
      </c>
      <c r="AP17" s="27" t="s">
        <v>65</v>
      </c>
      <c r="AQ17" s="29">
        <f>AQ22</f>
        <v>1.1816</v>
      </c>
      <c r="AR17" s="29" t="s">
        <v>65</v>
      </c>
      <c r="AS17" s="31">
        <f>AS22</f>
        <v>5.9640699999999995</v>
      </c>
      <c r="AT17" s="27" t="s">
        <v>65</v>
      </c>
      <c r="AU17" s="27" t="s">
        <v>65</v>
      </c>
      <c r="AV17" s="29">
        <f>AV22</f>
        <v>5.9640699999999995</v>
      </c>
      <c r="AW17" s="31" t="s">
        <v>65</v>
      </c>
      <c r="AX17" s="29">
        <f>AX23</f>
        <v>5.9490299999999996</v>
      </c>
      <c r="AY17" s="27" t="s">
        <v>65</v>
      </c>
      <c r="AZ17" s="27" t="s">
        <v>65</v>
      </c>
      <c r="BA17" s="29">
        <f>BA23</f>
        <v>5.9490299999999996</v>
      </c>
      <c r="BB17" s="29" t="s">
        <v>65</v>
      </c>
      <c r="BC17" s="27" t="s">
        <v>65</v>
      </c>
      <c r="BD17" s="68"/>
    </row>
    <row r="18" spans="1:57" ht="51" x14ac:dyDescent="0.2">
      <c r="A18" s="25" t="s">
        <v>50</v>
      </c>
      <c r="B18" s="35" t="s">
        <v>51</v>
      </c>
      <c r="C18" s="27" t="s">
        <v>66</v>
      </c>
      <c r="D18" s="27" t="s">
        <v>65</v>
      </c>
      <c r="E18" s="27" t="s">
        <v>65</v>
      </c>
      <c r="F18" s="27" t="s">
        <v>65</v>
      </c>
      <c r="G18" s="27" t="s">
        <v>65</v>
      </c>
      <c r="H18" s="28" t="s">
        <v>65</v>
      </c>
      <c r="I18" s="28" t="s">
        <v>65</v>
      </c>
      <c r="J18" s="28" t="s">
        <v>65</v>
      </c>
      <c r="K18" s="28" t="s">
        <v>65</v>
      </c>
      <c r="L18" s="28" t="s">
        <v>65</v>
      </c>
      <c r="M18" s="28" t="s">
        <v>65</v>
      </c>
      <c r="N18" s="28" t="s">
        <v>65</v>
      </c>
      <c r="O18" s="32" t="s">
        <v>65</v>
      </c>
      <c r="P18" s="28" t="s">
        <v>65</v>
      </c>
      <c r="Q18" s="28" t="s">
        <v>65</v>
      </c>
      <c r="R18" s="28" t="s">
        <v>65</v>
      </c>
      <c r="S18" s="28" t="s">
        <v>65</v>
      </c>
      <c r="T18" s="27" t="s">
        <v>65</v>
      </c>
      <c r="U18" s="27" t="s">
        <v>65</v>
      </c>
      <c r="V18" s="27" t="s">
        <v>65</v>
      </c>
      <c r="W18" s="27" t="s">
        <v>65</v>
      </c>
      <c r="X18" s="27" t="s">
        <v>65</v>
      </c>
      <c r="Y18" s="27" t="s">
        <v>65</v>
      </c>
      <c r="Z18" s="27" t="s">
        <v>65</v>
      </c>
      <c r="AA18" s="28" t="s">
        <v>65</v>
      </c>
      <c r="AB18" s="27" t="s">
        <v>65</v>
      </c>
      <c r="AC18" s="27" t="s">
        <v>65</v>
      </c>
      <c r="AD18" s="27" t="s">
        <v>65</v>
      </c>
      <c r="AE18" s="27" t="s">
        <v>65</v>
      </c>
      <c r="AF18" s="27" t="s">
        <v>65</v>
      </c>
      <c r="AG18" s="27" t="s">
        <v>65</v>
      </c>
      <c r="AH18" s="27" t="s">
        <v>65</v>
      </c>
      <c r="AI18" s="31" t="s">
        <v>65</v>
      </c>
      <c r="AJ18" s="27" t="s">
        <v>65</v>
      </c>
      <c r="AK18" s="27" t="s">
        <v>65</v>
      </c>
      <c r="AL18" s="31" t="s">
        <v>65</v>
      </c>
      <c r="AM18" s="34" t="s">
        <v>65</v>
      </c>
      <c r="AN18" s="29" t="s">
        <v>65</v>
      </c>
      <c r="AO18" s="27" t="s">
        <v>65</v>
      </c>
      <c r="AP18" s="27" t="s">
        <v>65</v>
      </c>
      <c r="AQ18" s="29" t="s">
        <v>65</v>
      </c>
      <c r="AR18" s="29" t="s">
        <v>65</v>
      </c>
      <c r="AS18" s="31" t="s">
        <v>65</v>
      </c>
      <c r="AT18" s="27" t="s">
        <v>65</v>
      </c>
      <c r="AU18" s="27" t="s">
        <v>65</v>
      </c>
      <c r="AV18" s="31" t="s">
        <v>65</v>
      </c>
      <c r="AW18" s="31" t="s">
        <v>65</v>
      </c>
      <c r="AX18" s="29" t="s">
        <v>65</v>
      </c>
      <c r="AY18" s="27" t="s">
        <v>65</v>
      </c>
      <c r="AZ18" s="27" t="s">
        <v>65</v>
      </c>
      <c r="BA18" s="29" t="s">
        <v>65</v>
      </c>
      <c r="BB18" s="29" t="s">
        <v>65</v>
      </c>
      <c r="BC18" s="27" t="s">
        <v>65</v>
      </c>
      <c r="BD18" s="68"/>
    </row>
    <row r="19" spans="1:57" ht="25.5" x14ac:dyDescent="0.2">
      <c r="A19" s="25" t="s">
        <v>52</v>
      </c>
      <c r="B19" s="33" t="s">
        <v>53</v>
      </c>
      <c r="C19" s="27" t="s">
        <v>66</v>
      </c>
      <c r="D19" s="27" t="s">
        <v>65</v>
      </c>
      <c r="E19" s="27" t="s">
        <v>65</v>
      </c>
      <c r="F19" s="27" t="s">
        <v>65</v>
      </c>
      <c r="G19" s="27" t="s">
        <v>65</v>
      </c>
      <c r="H19" s="28" t="s">
        <v>65</v>
      </c>
      <c r="I19" s="28" t="s">
        <v>65</v>
      </c>
      <c r="J19" s="28" t="s">
        <v>65</v>
      </c>
      <c r="K19" s="28" t="s">
        <v>65</v>
      </c>
      <c r="L19" s="28" t="s">
        <v>65</v>
      </c>
      <c r="M19" s="28" t="s">
        <v>65</v>
      </c>
      <c r="N19" s="28" t="s">
        <v>65</v>
      </c>
      <c r="O19" s="32" t="s">
        <v>65</v>
      </c>
      <c r="P19" s="28" t="s">
        <v>65</v>
      </c>
      <c r="Q19" s="28" t="s">
        <v>65</v>
      </c>
      <c r="R19" s="28" t="s">
        <v>65</v>
      </c>
      <c r="S19" s="28" t="s">
        <v>65</v>
      </c>
      <c r="T19" s="27" t="s">
        <v>65</v>
      </c>
      <c r="U19" s="27" t="s">
        <v>65</v>
      </c>
      <c r="V19" s="27" t="s">
        <v>65</v>
      </c>
      <c r="W19" s="27" t="s">
        <v>65</v>
      </c>
      <c r="X19" s="27" t="s">
        <v>65</v>
      </c>
      <c r="Y19" s="27" t="s">
        <v>65</v>
      </c>
      <c r="Z19" s="27" t="s">
        <v>65</v>
      </c>
      <c r="AA19" s="28" t="s">
        <v>65</v>
      </c>
      <c r="AB19" s="27" t="s">
        <v>65</v>
      </c>
      <c r="AC19" s="27" t="s">
        <v>65</v>
      </c>
      <c r="AD19" s="27" t="s">
        <v>65</v>
      </c>
      <c r="AE19" s="27" t="s">
        <v>65</v>
      </c>
      <c r="AF19" s="27" t="s">
        <v>65</v>
      </c>
      <c r="AG19" s="27" t="s">
        <v>65</v>
      </c>
      <c r="AH19" s="27" t="s">
        <v>65</v>
      </c>
      <c r="AI19" s="31" t="s">
        <v>65</v>
      </c>
      <c r="AJ19" s="27" t="s">
        <v>65</v>
      </c>
      <c r="AK19" s="27" t="s">
        <v>65</v>
      </c>
      <c r="AL19" s="31" t="s">
        <v>65</v>
      </c>
      <c r="AM19" s="34" t="s">
        <v>65</v>
      </c>
      <c r="AN19" s="29" t="s">
        <v>65</v>
      </c>
      <c r="AO19" s="27" t="s">
        <v>65</v>
      </c>
      <c r="AP19" s="27" t="s">
        <v>65</v>
      </c>
      <c r="AQ19" s="29" t="s">
        <v>65</v>
      </c>
      <c r="AR19" s="29" t="s">
        <v>65</v>
      </c>
      <c r="AS19" s="31" t="s">
        <v>65</v>
      </c>
      <c r="AT19" s="27" t="s">
        <v>65</v>
      </c>
      <c r="AU19" s="27" t="s">
        <v>65</v>
      </c>
      <c r="AV19" s="31" t="s">
        <v>65</v>
      </c>
      <c r="AW19" s="31" t="s">
        <v>65</v>
      </c>
      <c r="AX19" s="29" t="s">
        <v>65</v>
      </c>
      <c r="AY19" s="27" t="s">
        <v>65</v>
      </c>
      <c r="AZ19" s="27" t="s">
        <v>65</v>
      </c>
      <c r="BA19" s="29" t="s">
        <v>65</v>
      </c>
      <c r="BB19" s="29" t="s">
        <v>65</v>
      </c>
      <c r="BC19" s="27" t="s">
        <v>65</v>
      </c>
    </row>
    <row r="20" spans="1:57" ht="25.5" x14ac:dyDescent="0.2">
      <c r="A20" s="25" t="s">
        <v>54</v>
      </c>
      <c r="B20" s="33" t="s">
        <v>55</v>
      </c>
      <c r="C20" s="27" t="s">
        <v>66</v>
      </c>
      <c r="D20" s="27" t="s">
        <v>65</v>
      </c>
      <c r="E20" s="27" t="s">
        <v>65</v>
      </c>
      <c r="F20" s="27" t="s">
        <v>65</v>
      </c>
      <c r="G20" s="27" t="s">
        <v>65</v>
      </c>
      <c r="H20" s="28" t="s">
        <v>65</v>
      </c>
      <c r="I20" s="28" t="s">
        <v>65</v>
      </c>
      <c r="J20" s="28" t="s">
        <v>65</v>
      </c>
      <c r="K20" s="28" t="s">
        <v>65</v>
      </c>
      <c r="L20" s="28" t="s">
        <v>65</v>
      </c>
      <c r="M20" s="28" t="s">
        <v>65</v>
      </c>
      <c r="N20" s="28" t="s">
        <v>65</v>
      </c>
      <c r="O20" s="32" t="s">
        <v>65</v>
      </c>
      <c r="P20" s="28" t="s">
        <v>65</v>
      </c>
      <c r="Q20" s="28" t="s">
        <v>65</v>
      </c>
      <c r="R20" s="28" t="s">
        <v>65</v>
      </c>
      <c r="S20" s="28" t="s">
        <v>65</v>
      </c>
      <c r="T20" s="27" t="s">
        <v>65</v>
      </c>
      <c r="U20" s="27" t="s">
        <v>65</v>
      </c>
      <c r="V20" s="27" t="s">
        <v>65</v>
      </c>
      <c r="W20" s="27" t="s">
        <v>65</v>
      </c>
      <c r="X20" s="27" t="s">
        <v>65</v>
      </c>
      <c r="Y20" s="27" t="s">
        <v>65</v>
      </c>
      <c r="Z20" s="27" t="s">
        <v>65</v>
      </c>
      <c r="AA20" s="28" t="s">
        <v>65</v>
      </c>
      <c r="AB20" s="27" t="s">
        <v>65</v>
      </c>
      <c r="AC20" s="27" t="s">
        <v>65</v>
      </c>
      <c r="AD20" s="27" t="s">
        <v>65</v>
      </c>
      <c r="AE20" s="27" t="s">
        <v>65</v>
      </c>
      <c r="AF20" s="27" t="s">
        <v>65</v>
      </c>
      <c r="AG20" s="27" t="s">
        <v>65</v>
      </c>
      <c r="AH20" s="27" t="s">
        <v>65</v>
      </c>
      <c r="AI20" s="31" t="s">
        <v>65</v>
      </c>
      <c r="AJ20" s="27" t="s">
        <v>65</v>
      </c>
      <c r="AK20" s="27" t="s">
        <v>65</v>
      </c>
      <c r="AL20" s="31" t="s">
        <v>65</v>
      </c>
      <c r="AM20" s="34" t="s">
        <v>65</v>
      </c>
      <c r="AN20" s="29" t="s">
        <v>65</v>
      </c>
      <c r="AO20" s="27" t="s">
        <v>65</v>
      </c>
      <c r="AP20" s="27" t="s">
        <v>65</v>
      </c>
      <c r="AQ20" s="29" t="s">
        <v>65</v>
      </c>
      <c r="AR20" s="29" t="s">
        <v>65</v>
      </c>
      <c r="AS20" s="31" t="s">
        <v>65</v>
      </c>
      <c r="AT20" s="27" t="s">
        <v>65</v>
      </c>
      <c r="AU20" s="27" t="s">
        <v>65</v>
      </c>
      <c r="AV20" s="31" t="s">
        <v>65</v>
      </c>
      <c r="AW20" s="31" t="s">
        <v>65</v>
      </c>
      <c r="AX20" s="29" t="s">
        <v>65</v>
      </c>
      <c r="AY20" s="27" t="s">
        <v>65</v>
      </c>
      <c r="AZ20" s="27" t="s">
        <v>65</v>
      </c>
      <c r="BA20" s="29" t="s">
        <v>65</v>
      </c>
      <c r="BB20" s="29" t="s">
        <v>65</v>
      </c>
      <c r="BC20" s="27" t="s">
        <v>65</v>
      </c>
    </row>
    <row r="21" spans="1:57" ht="12.75" x14ac:dyDescent="0.2">
      <c r="A21" s="25" t="s">
        <v>56</v>
      </c>
      <c r="B21" s="35" t="s">
        <v>57</v>
      </c>
      <c r="C21" s="27" t="s">
        <v>66</v>
      </c>
      <c r="D21" s="27" t="s">
        <v>65</v>
      </c>
      <c r="E21" s="27" t="s">
        <v>65</v>
      </c>
      <c r="F21" s="27" t="s">
        <v>65</v>
      </c>
      <c r="G21" s="27" t="s">
        <v>65</v>
      </c>
      <c r="H21" s="28" t="s">
        <v>65</v>
      </c>
      <c r="I21" s="28" t="s">
        <v>65</v>
      </c>
      <c r="J21" s="28" t="s">
        <v>65</v>
      </c>
      <c r="K21" s="28" t="s">
        <v>65</v>
      </c>
      <c r="L21" s="29" t="str">
        <f>L33</f>
        <v>нд</v>
      </c>
      <c r="M21" s="28" t="s">
        <v>65</v>
      </c>
      <c r="N21" s="28" t="s">
        <v>65</v>
      </c>
      <c r="O21" s="32" t="s">
        <v>65</v>
      </c>
      <c r="P21" s="28" t="s">
        <v>65</v>
      </c>
      <c r="Q21" s="28" t="s">
        <v>65</v>
      </c>
      <c r="R21" s="28" t="s">
        <v>65</v>
      </c>
      <c r="S21" s="28" t="s">
        <v>65</v>
      </c>
      <c r="T21" s="27" t="s">
        <v>65</v>
      </c>
      <c r="U21" s="27">
        <f>U34</f>
        <v>0.17541999999999999</v>
      </c>
      <c r="V21" s="27" t="s">
        <v>65</v>
      </c>
      <c r="W21" s="27" t="s">
        <v>65</v>
      </c>
      <c r="X21" s="27" t="s">
        <v>65</v>
      </c>
      <c r="Y21" s="27" t="s">
        <v>65</v>
      </c>
      <c r="Z21" s="27" t="s">
        <v>65</v>
      </c>
      <c r="AA21" s="28" t="s">
        <v>65</v>
      </c>
      <c r="AB21" s="27" t="s">
        <v>65</v>
      </c>
      <c r="AC21" s="27" t="s">
        <v>65</v>
      </c>
      <c r="AD21" s="27" t="s">
        <v>65</v>
      </c>
      <c r="AE21" s="27" t="s">
        <v>65</v>
      </c>
      <c r="AF21" s="27" t="s">
        <v>65</v>
      </c>
      <c r="AG21" s="27" t="s">
        <v>65</v>
      </c>
      <c r="AH21" s="27" t="s">
        <v>65</v>
      </c>
      <c r="AI21" s="31" t="s">
        <v>65</v>
      </c>
      <c r="AJ21" s="27" t="s">
        <v>65</v>
      </c>
      <c r="AK21" s="27" t="s">
        <v>65</v>
      </c>
      <c r="AL21" s="31" t="s">
        <v>65</v>
      </c>
      <c r="AM21" s="34" t="s">
        <v>65</v>
      </c>
      <c r="AN21" s="29" t="s">
        <v>65</v>
      </c>
      <c r="AO21" s="27" t="s">
        <v>65</v>
      </c>
      <c r="AP21" s="27" t="s">
        <v>65</v>
      </c>
      <c r="AQ21" s="29" t="s">
        <v>65</v>
      </c>
      <c r="AR21" s="29" t="s">
        <v>65</v>
      </c>
      <c r="AS21" s="31" t="s">
        <v>65</v>
      </c>
      <c r="AT21" s="27" t="s">
        <v>65</v>
      </c>
      <c r="AU21" s="27" t="s">
        <v>65</v>
      </c>
      <c r="AV21" s="31" t="s">
        <v>65</v>
      </c>
      <c r="AW21" s="31" t="s">
        <v>65</v>
      </c>
      <c r="AX21" s="31" t="s">
        <v>65</v>
      </c>
      <c r="AY21" s="27" t="s">
        <v>65</v>
      </c>
      <c r="AZ21" s="27" t="s">
        <v>65</v>
      </c>
      <c r="BA21" s="27" t="s">
        <v>65</v>
      </c>
      <c r="BB21" s="29" t="s">
        <v>65</v>
      </c>
      <c r="BC21" s="27" t="s">
        <v>65</v>
      </c>
    </row>
    <row r="22" spans="1:57" ht="12.75" x14ac:dyDescent="0.2">
      <c r="A22" s="36" t="s">
        <v>58</v>
      </c>
      <c r="B22" s="37" t="s">
        <v>73</v>
      </c>
      <c r="C22" s="38" t="s">
        <v>66</v>
      </c>
      <c r="D22" s="38" t="s">
        <v>65</v>
      </c>
      <c r="E22" s="38" t="s">
        <v>65</v>
      </c>
      <c r="F22" s="38" t="s">
        <v>65</v>
      </c>
      <c r="G22" s="38" t="s">
        <v>65</v>
      </c>
      <c r="H22" s="39">
        <f>H23</f>
        <v>5.4965099999999998</v>
      </c>
      <c r="I22" s="39">
        <f t="shared" ref="I22:L22" si="2">I23</f>
        <v>5.9640699999999995</v>
      </c>
      <c r="J22" s="39" t="str">
        <f t="shared" si="2"/>
        <v>нд</v>
      </c>
      <c r="K22" s="39">
        <f t="shared" si="2"/>
        <v>5.5794199999999998</v>
      </c>
      <c r="L22" s="67">
        <f t="shared" si="2"/>
        <v>5.9490299999999996</v>
      </c>
      <c r="M22" s="39" t="s">
        <v>65</v>
      </c>
      <c r="N22" s="39" t="s">
        <v>65</v>
      </c>
      <c r="O22" s="39" t="s">
        <v>65</v>
      </c>
      <c r="P22" s="39" t="s">
        <v>65</v>
      </c>
      <c r="Q22" s="39" t="s">
        <v>65</v>
      </c>
      <c r="R22" s="39" t="s">
        <v>65</v>
      </c>
      <c r="S22" s="39" t="s">
        <v>65</v>
      </c>
      <c r="T22" s="40">
        <f>I23</f>
        <v>5.9640699999999995</v>
      </c>
      <c r="U22" s="40">
        <f>U23+U34</f>
        <v>5.9582899999999999</v>
      </c>
      <c r="V22" s="40">
        <f>V23</f>
        <v>5.9640699999999995</v>
      </c>
      <c r="W22" s="40">
        <f>W23</f>
        <v>1.1966600000000001</v>
      </c>
      <c r="X22" s="40">
        <f>X23</f>
        <v>1.1816</v>
      </c>
      <c r="Y22" s="40">
        <f>Y23</f>
        <v>1.1932100000000001</v>
      </c>
      <c r="Z22" s="66" t="s">
        <v>65</v>
      </c>
      <c r="AA22" s="66" t="s">
        <v>65</v>
      </c>
      <c r="AB22" s="40">
        <f>AB23</f>
        <v>1.1932100000000001</v>
      </c>
      <c r="AC22" s="40" t="s">
        <v>65</v>
      </c>
      <c r="AD22" s="40" t="s">
        <v>65</v>
      </c>
      <c r="AE22" s="40" t="s">
        <v>65</v>
      </c>
      <c r="AF22" s="40" t="s">
        <v>65</v>
      </c>
      <c r="AG22" s="40">
        <f>AG23</f>
        <v>1.1932100000000001</v>
      </c>
      <c r="AH22" s="40" t="s">
        <v>65</v>
      </c>
      <c r="AI22" s="40">
        <f>AI23</f>
        <v>1.1966600000000001</v>
      </c>
      <c r="AJ22" s="40" t="s">
        <v>65</v>
      </c>
      <c r="AK22" s="40" t="s">
        <v>65</v>
      </c>
      <c r="AL22" s="40">
        <f>AL23</f>
        <v>1.1966600000000001</v>
      </c>
      <c r="AM22" s="40" t="s">
        <v>65</v>
      </c>
      <c r="AN22" s="40">
        <f>AN27</f>
        <v>1.1816</v>
      </c>
      <c r="AO22" s="40" t="s">
        <v>65</v>
      </c>
      <c r="AP22" s="40" t="s">
        <v>65</v>
      </c>
      <c r="AQ22" s="40">
        <f>AQ23</f>
        <v>1.1816</v>
      </c>
      <c r="AR22" s="40" t="s">
        <v>65</v>
      </c>
      <c r="AS22" s="40">
        <f>AS23</f>
        <v>5.9640699999999995</v>
      </c>
      <c r="AT22" s="40" t="s">
        <v>65</v>
      </c>
      <c r="AU22" s="40" t="s">
        <v>65</v>
      </c>
      <c r="AV22" s="40">
        <f>AV23</f>
        <v>5.9640699999999995</v>
      </c>
      <c r="AW22" s="40" t="s">
        <v>65</v>
      </c>
      <c r="AX22" s="40">
        <f>AX23</f>
        <v>5.9490299999999996</v>
      </c>
      <c r="AY22" s="40" t="s">
        <v>65</v>
      </c>
      <c r="AZ22" s="40" t="s">
        <v>65</v>
      </c>
      <c r="BA22" s="40">
        <f>BA23</f>
        <v>5.9490299999999996</v>
      </c>
      <c r="BB22" s="69" t="s">
        <v>65</v>
      </c>
      <c r="BC22" s="40" t="s">
        <v>65</v>
      </c>
    </row>
    <row r="23" spans="1:57" ht="25.5" x14ac:dyDescent="0.2">
      <c r="A23" s="41" t="s">
        <v>59</v>
      </c>
      <c r="B23" s="26" t="s">
        <v>60</v>
      </c>
      <c r="C23" s="56" t="s">
        <v>66</v>
      </c>
      <c r="D23" s="27" t="s">
        <v>65</v>
      </c>
      <c r="E23" s="27" t="s">
        <v>65</v>
      </c>
      <c r="F23" s="27" t="s">
        <v>65</v>
      </c>
      <c r="G23" s="27" t="s">
        <v>65</v>
      </c>
      <c r="H23" s="32">
        <f>H24+H28</f>
        <v>5.4965099999999998</v>
      </c>
      <c r="I23" s="32">
        <f>I24+I28</f>
        <v>5.9640699999999995</v>
      </c>
      <c r="J23" s="32" t="s">
        <v>65</v>
      </c>
      <c r="K23" s="32">
        <f>K24+K28</f>
        <v>5.5794199999999998</v>
      </c>
      <c r="L23" s="63">
        <f>L24+L28</f>
        <v>5.9490299999999996</v>
      </c>
      <c r="M23" s="32"/>
      <c r="N23" s="28" t="s">
        <v>65</v>
      </c>
      <c r="O23" s="28" t="s">
        <v>65</v>
      </c>
      <c r="P23" s="28" t="s">
        <v>65</v>
      </c>
      <c r="Q23" s="28" t="s">
        <v>65</v>
      </c>
      <c r="R23" s="28" t="s">
        <v>65</v>
      </c>
      <c r="S23" s="28" t="s">
        <v>65</v>
      </c>
      <c r="T23" s="31">
        <f>I23</f>
        <v>5.9640699999999995</v>
      </c>
      <c r="U23" s="31">
        <f>U24+U27</f>
        <v>5.78287</v>
      </c>
      <c r="V23" s="31">
        <f>V24+V27</f>
        <v>5.9640699999999995</v>
      </c>
      <c r="W23" s="31">
        <f>W27</f>
        <v>1.1966600000000001</v>
      </c>
      <c r="X23" s="31">
        <f>X27</f>
        <v>1.1816</v>
      </c>
      <c r="Y23" s="31">
        <f>Y27</f>
        <v>1.1932100000000001</v>
      </c>
      <c r="Z23" s="27" t="s">
        <v>65</v>
      </c>
      <c r="AA23" s="27" t="s">
        <v>65</v>
      </c>
      <c r="AB23" s="31">
        <f>AB27</f>
        <v>1.1932100000000001</v>
      </c>
      <c r="AC23" s="28" t="s">
        <v>65</v>
      </c>
      <c r="AD23" s="28" t="s">
        <v>65</v>
      </c>
      <c r="AE23" s="28" t="s">
        <v>65</v>
      </c>
      <c r="AF23" s="28" t="s">
        <v>65</v>
      </c>
      <c r="AG23" s="31">
        <f>AG27</f>
        <v>1.1932100000000001</v>
      </c>
      <c r="AH23" s="28" t="s">
        <v>65</v>
      </c>
      <c r="AI23" s="29">
        <f>AI27</f>
        <v>1.1966600000000001</v>
      </c>
      <c r="AJ23" s="28" t="s">
        <v>65</v>
      </c>
      <c r="AK23" s="28" t="s">
        <v>65</v>
      </c>
      <c r="AL23" s="31">
        <f>AL27</f>
        <v>1.1966600000000001</v>
      </c>
      <c r="AM23" s="28" t="s">
        <v>65</v>
      </c>
      <c r="AN23" s="28" t="s">
        <v>65</v>
      </c>
      <c r="AO23" s="28" t="s">
        <v>65</v>
      </c>
      <c r="AP23" s="28" t="s">
        <v>65</v>
      </c>
      <c r="AQ23" s="31">
        <f>AQ27</f>
        <v>1.1816</v>
      </c>
      <c r="AR23" s="31" t="s">
        <v>65</v>
      </c>
      <c r="AS23" s="31">
        <f>AS27+AS24</f>
        <v>5.9640699999999995</v>
      </c>
      <c r="AT23" s="34" t="s">
        <v>65</v>
      </c>
      <c r="AU23" s="34" t="s">
        <v>65</v>
      </c>
      <c r="AV23" s="31">
        <f>AV27+AV24</f>
        <v>5.9640699999999995</v>
      </c>
      <c r="AW23" s="31" t="s">
        <v>65</v>
      </c>
      <c r="AX23" s="31">
        <f>AX24+AX27</f>
        <v>5.9490299999999996</v>
      </c>
      <c r="AY23" s="34" t="s">
        <v>65</v>
      </c>
      <c r="AZ23" s="34" t="s">
        <v>65</v>
      </c>
      <c r="BA23" s="31">
        <f>BA24+BA27</f>
        <v>5.9490299999999996</v>
      </c>
      <c r="BB23" s="29" t="s">
        <v>65</v>
      </c>
      <c r="BC23" s="43" t="s">
        <v>65</v>
      </c>
      <c r="BD23" s="1"/>
      <c r="BE23" s="1"/>
    </row>
    <row r="24" spans="1:57" ht="51" x14ac:dyDescent="0.2">
      <c r="A24" s="41" t="s">
        <v>91</v>
      </c>
      <c r="B24" s="26" t="s">
        <v>92</v>
      </c>
      <c r="C24" s="56" t="s">
        <v>66</v>
      </c>
      <c r="D24" s="27" t="s">
        <v>65</v>
      </c>
      <c r="E24" s="27" t="s">
        <v>65</v>
      </c>
      <c r="F24" s="27" t="s">
        <v>65</v>
      </c>
      <c r="G24" s="27" t="s">
        <v>65</v>
      </c>
      <c r="H24" s="29">
        <v>0.28050999999999998</v>
      </c>
      <c r="I24" s="29">
        <v>0.28050999999999998</v>
      </c>
      <c r="J24" s="64">
        <v>42005</v>
      </c>
      <c r="K24" s="65">
        <v>0.20080000000000001</v>
      </c>
      <c r="L24" s="65">
        <v>0.28050999999999998</v>
      </c>
      <c r="M24" s="64">
        <v>42005</v>
      </c>
      <c r="N24" s="28" t="s">
        <v>65</v>
      </c>
      <c r="O24" s="28" t="s">
        <v>65</v>
      </c>
      <c r="P24" s="28" t="s">
        <v>65</v>
      </c>
      <c r="Q24" s="28" t="s">
        <v>65</v>
      </c>
      <c r="R24" s="28" t="s">
        <v>65</v>
      </c>
      <c r="S24" s="28" t="s">
        <v>65</v>
      </c>
      <c r="T24" s="29">
        <v>0.28050999999999998</v>
      </c>
      <c r="U24" s="29">
        <f>U25</f>
        <v>0.20080000000000001</v>
      </c>
      <c r="V24" s="29">
        <v>0.28050999999999998</v>
      </c>
      <c r="W24" s="28" t="s">
        <v>65</v>
      </c>
      <c r="X24" s="28" t="s">
        <v>65</v>
      </c>
      <c r="Y24" s="28" t="s">
        <v>65</v>
      </c>
      <c r="Z24" s="28" t="s">
        <v>65</v>
      </c>
      <c r="AA24" s="28" t="s">
        <v>65</v>
      </c>
      <c r="AB24" s="28" t="s">
        <v>65</v>
      </c>
      <c r="AC24" s="28" t="s">
        <v>65</v>
      </c>
      <c r="AD24" s="28" t="s">
        <v>65</v>
      </c>
      <c r="AE24" s="28" t="s">
        <v>65</v>
      </c>
      <c r="AF24" s="28" t="s">
        <v>65</v>
      </c>
      <c r="AG24" s="28" t="s">
        <v>65</v>
      </c>
      <c r="AH24" s="28" t="s">
        <v>65</v>
      </c>
      <c r="AI24" s="28" t="s">
        <v>65</v>
      </c>
      <c r="AJ24" s="28" t="s">
        <v>65</v>
      </c>
      <c r="AK24" s="28" t="s">
        <v>65</v>
      </c>
      <c r="AL24" s="28" t="s">
        <v>65</v>
      </c>
      <c r="AM24" s="28" t="s">
        <v>65</v>
      </c>
      <c r="AN24" s="28" t="s">
        <v>65</v>
      </c>
      <c r="AO24" s="28" t="s">
        <v>65</v>
      </c>
      <c r="AP24" s="28" t="s">
        <v>65</v>
      </c>
      <c r="AQ24" s="28" t="s">
        <v>65</v>
      </c>
      <c r="AR24" s="31" t="s">
        <v>65</v>
      </c>
      <c r="AS24" s="31">
        <v>0.28050999999999998</v>
      </c>
      <c r="AT24" s="34" t="s">
        <v>65</v>
      </c>
      <c r="AU24" s="34" t="s">
        <v>65</v>
      </c>
      <c r="AV24" s="31">
        <v>0.28050999999999998</v>
      </c>
      <c r="AW24" s="31" t="s">
        <v>65</v>
      </c>
      <c r="AX24" s="31">
        <v>0.28050999999999998</v>
      </c>
      <c r="AY24" s="34" t="s">
        <v>65</v>
      </c>
      <c r="AZ24" s="34" t="s">
        <v>65</v>
      </c>
      <c r="BA24" s="31">
        <v>0.28050999999999998</v>
      </c>
      <c r="BB24" s="29" t="s">
        <v>65</v>
      </c>
      <c r="BC24" s="43" t="s">
        <v>65</v>
      </c>
    </row>
    <row r="25" spans="1:57" ht="25.5" x14ac:dyDescent="0.2">
      <c r="A25" s="41" t="s">
        <v>93</v>
      </c>
      <c r="B25" s="26" t="s">
        <v>94</v>
      </c>
      <c r="C25" s="56" t="s">
        <v>66</v>
      </c>
      <c r="D25" s="27" t="s">
        <v>65</v>
      </c>
      <c r="E25" s="27" t="s">
        <v>65</v>
      </c>
      <c r="F25" s="27" t="s">
        <v>65</v>
      </c>
      <c r="G25" s="27" t="s">
        <v>65</v>
      </c>
      <c r="H25" s="29">
        <v>0.28050999999999998</v>
      </c>
      <c r="I25" s="29">
        <v>0.28050999999999998</v>
      </c>
      <c r="J25" s="64">
        <v>42005</v>
      </c>
      <c r="K25" s="65">
        <v>0.20080000000000001</v>
      </c>
      <c r="L25" s="65">
        <v>0.28050999999999998</v>
      </c>
      <c r="M25" s="64">
        <v>42005</v>
      </c>
      <c r="N25" s="28" t="s">
        <v>65</v>
      </c>
      <c r="O25" s="28" t="s">
        <v>65</v>
      </c>
      <c r="P25" s="28" t="s">
        <v>65</v>
      </c>
      <c r="Q25" s="28" t="s">
        <v>65</v>
      </c>
      <c r="R25" s="28" t="s">
        <v>65</v>
      </c>
      <c r="S25" s="28" t="s">
        <v>65</v>
      </c>
      <c r="T25" s="29">
        <v>0.28050999999999998</v>
      </c>
      <c r="U25" s="29">
        <f>U26</f>
        <v>0.20080000000000001</v>
      </c>
      <c r="V25" s="29">
        <v>0.28050999999999998</v>
      </c>
      <c r="W25" s="28" t="s">
        <v>65</v>
      </c>
      <c r="X25" s="28" t="s">
        <v>65</v>
      </c>
      <c r="Y25" s="28" t="s">
        <v>65</v>
      </c>
      <c r="Z25" s="28" t="s">
        <v>65</v>
      </c>
      <c r="AA25" s="28" t="s">
        <v>65</v>
      </c>
      <c r="AB25" s="28" t="s">
        <v>65</v>
      </c>
      <c r="AC25" s="28" t="s">
        <v>65</v>
      </c>
      <c r="AD25" s="28" t="s">
        <v>65</v>
      </c>
      <c r="AE25" s="28" t="s">
        <v>65</v>
      </c>
      <c r="AF25" s="28" t="s">
        <v>65</v>
      </c>
      <c r="AG25" s="28" t="s">
        <v>65</v>
      </c>
      <c r="AH25" s="28" t="s">
        <v>65</v>
      </c>
      <c r="AI25" s="28" t="s">
        <v>65</v>
      </c>
      <c r="AJ25" s="28" t="s">
        <v>65</v>
      </c>
      <c r="AK25" s="28" t="s">
        <v>65</v>
      </c>
      <c r="AL25" s="28" t="s">
        <v>65</v>
      </c>
      <c r="AM25" s="28" t="s">
        <v>65</v>
      </c>
      <c r="AN25" s="28" t="s">
        <v>65</v>
      </c>
      <c r="AO25" s="28" t="s">
        <v>65</v>
      </c>
      <c r="AP25" s="28" t="s">
        <v>65</v>
      </c>
      <c r="AQ25" s="28" t="s">
        <v>65</v>
      </c>
      <c r="AR25" s="31" t="s">
        <v>65</v>
      </c>
      <c r="AS25" s="31">
        <v>0.28050999999999998</v>
      </c>
      <c r="AT25" s="34" t="s">
        <v>65</v>
      </c>
      <c r="AU25" s="34" t="s">
        <v>65</v>
      </c>
      <c r="AV25" s="31">
        <v>0.28050999999999998</v>
      </c>
      <c r="AW25" s="31" t="s">
        <v>65</v>
      </c>
      <c r="AX25" s="31">
        <v>0.28050999999999998</v>
      </c>
      <c r="AY25" s="34" t="s">
        <v>65</v>
      </c>
      <c r="AZ25" s="34" t="s">
        <v>65</v>
      </c>
      <c r="BA25" s="31">
        <v>0.28050999999999998</v>
      </c>
      <c r="BB25" s="29" t="s">
        <v>65</v>
      </c>
      <c r="BC25" s="43" t="s">
        <v>65</v>
      </c>
    </row>
    <row r="26" spans="1:57" ht="38.25" x14ac:dyDescent="0.2">
      <c r="A26" s="25" t="s">
        <v>93</v>
      </c>
      <c r="B26" s="57" t="s">
        <v>95</v>
      </c>
      <c r="C26" s="55" t="s">
        <v>96</v>
      </c>
      <c r="D26" s="27" t="s">
        <v>65</v>
      </c>
      <c r="E26" s="27" t="s">
        <v>65</v>
      </c>
      <c r="F26" s="27" t="s">
        <v>65</v>
      </c>
      <c r="G26" s="27" t="s">
        <v>65</v>
      </c>
      <c r="H26" s="29">
        <v>0.28050999999999998</v>
      </c>
      <c r="I26" s="29">
        <v>0.28050999999999998</v>
      </c>
      <c r="J26" s="64">
        <v>42005</v>
      </c>
      <c r="K26" s="65">
        <v>0.20080000000000001</v>
      </c>
      <c r="L26" s="65">
        <v>0.28050999999999998</v>
      </c>
      <c r="M26" s="64">
        <v>42005</v>
      </c>
      <c r="N26" s="28" t="s">
        <v>65</v>
      </c>
      <c r="O26" s="28" t="s">
        <v>65</v>
      </c>
      <c r="P26" s="28" t="s">
        <v>65</v>
      </c>
      <c r="Q26" s="28" t="s">
        <v>65</v>
      </c>
      <c r="R26" s="28" t="s">
        <v>65</v>
      </c>
      <c r="S26" s="28" t="s">
        <v>65</v>
      </c>
      <c r="T26" s="29">
        <v>0.28050999999999998</v>
      </c>
      <c r="U26" s="29">
        <v>0.20080000000000001</v>
      </c>
      <c r="V26" s="29">
        <v>0.28050999999999998</v>
      </c>
      <c r="W26" s="28" t="s">
        <v>65</v>
      </c>
      <c r="X26" s="28" t="s">
        <v>65</v>
      </c>
      <c r="Y26" s="28" t="s">
        <v>65</v>
      </c>
      <c r="Z26" s="28" t="s">
        <v>65</v>
      </c>
      <c r="AA26" s="28" t="s">
        <v>65</v>
      </c>
      <c r="AB26" s="28" t="s">
        <v>65</v>
      </c>
      <c r="AC26" s="28" t="s">
        <v>65</v>
      </c>
      <c r="AD26" s="28" t="s">
        <v>65</v>
      </c>
      <c r="AE26" s="28" t="s">
        <v>65</v>
      </c>
      <c r="AF26" s="28" t="s">
        <v>65</v>
      </c>
      <c r="AG26" s="28" t="s">
        <v>65</v>
      </c>
      <c r="AH26" s="28" t="s">
        <v>65</v>
      </c>
      <c r="AI26" s="28" t="s">
        <v>65</v>
      </c>
      <c r="AJ26" s="28" t="s">
        <v>65</v>
      </c>
      <c r="AK26" s="28" t="s">
        <v>65</v>
      </c>
      <c r="AL26" s="28" t="s">
        <v>65</v>
      </c>
      <c r="AM26" s="28" t="s">
        <v>65</v>
      </c>
      <c r="AN26" s="28" t="s">
        <v>65</v>
      </c>
      <c r="AO26" s="28" t="s">
        <v>65</v>
      </c>
      <c r="AP26" s="28" t="s">
        <v>65</v>
      </c>
      <c r="AQ26" s="28" t="s">
        <v>65</v>
      </c>
      <c r="AR26" s="31" t="s">
        <v>65</v>
      </c>
      <c r="AS26" s="31">
        <v>0.28050999999999998</v>
      </c>
      <c r="AT26" s="34" t="s">
        <v>65</v>
      </c>
      <c r="AU26" s="34" t="s">
        <v>65</v>
      </c>
      <c r="AV26" s="31">
        <v>0.28050999999999998</v>
      </c>
      <c r="AW26" s="31" t="s">
        <v>65</v>
      </c>
      <c r="AX26" s="31">
        <v>0.28050999999999998</v>
      </c>
      <c r="AY26" s="34" t="s">
        <v>65</v>
      </c>
      <c r="AZ26" s="34" t="s">
        <v>65</v>
      </c>
      <c r="BA26" s="31">
        <v>0.28050999999999998</v>
      </c>
      <c r="BB26" s="29" t="s">
        <v>65</v>
      </c>
      <c r="BC26" s="43" t="s">
        <v>65</v>
      </c>
    </row>
    <row r="27" spans="1:57" s="4" customFormat="1" ht="38.25" x14ac:dyDescent="0.2">
      <c r="A27" s="45" t="s">
        <v>61</v>
      </c>
      <c r="B27" s="46" t="s">
        <v>62</v>
      </c>
      <c r="C27" s="47" t="s">
        <v>66</v>
      </c>
      <c r="D27" s="34" t="s">
        <v>65</v>
      </c>
      <c r="E27" s="34" t="s">
        <v>65</v>
      </c>
      <c r="F27" s="34" t="s">
        <v>65</v>
      </c>
      <c r="G27" s="34" t="s">
        <v>65</v>
      </c>
      <c r="H27" s="63">
        <f>H28</f>
        <v>5.2160000000000002</v>
      </c>
      <c r="I27" s="63">
        <f t="shared" ref="I27:M27" si="3">I28</f>
        <v>5.6835599999999999</v>
      </c>
      <c r="J27" s="63" t="str">
        <f t="shared" si="3"/>
        <v>нд</v>
      </c>
      <c r="K27" s="63">
        <f t="shared" si="3"/>
        <v>5.3786199999999997</v>
      </c>
      <c r="L27" s="63">
        <f t="shared" si="3"/>
        <v>5.66852</v>
      </c>
      <c r="M27" s="63" t="str">
        <f t="shared" si="3"/>
        <v>нд</v>
      </c>
      <c r="N27" s="34" t="s">
        <v>65</v>
      </c>
      <c r="O27" s="34" t="s">
        <v>65</v>
      </c>
      <c r="P27" s="34" t="s">
        <v>65</v>
      </c>
      <c r="Q27" s="34" t="s">
        <v>65</v>
      </c>
      <c r="R27" s="34" t="s">
        <v>65</v>
      </c>
      <c r="S27" s="34" t="s">
        <v>65</v>
      </c>
      <c r="T27" s="31">
        <f t="shared" ref="T27:Y27" si="4">T28</f>
        <v>5.6835599999999999</v>
      </c>
      <c r="U27" s="31">
        <f t="shared" si="4"/>
        <v>5.5820699999999999</v>
      </c>
      <c r="V27" s="31">
        <f t="shared" si="4"/>
        <v>5.6835599999999999</v>
      </c>
      <c r="W27" s="31">
        <f t="shared" si="4"/>
        <v>1.1966600000000001</v>
      </c>
      <c r="X27" s="31">
        <f t="shared" si="4"/>
        <v>1.1816</v>
      </c>
      <c r="Y27" s="31">
        <f t="shared" si="4"/>
        <v>1.1932100000000001</v>
      </c>
      <c r="Z27" s="34" t="s">
        <v>65</v>
      </c>
      <c r="AA27" s="34" t="s">
        <v>65</v>
      </c>
      <c r="AB27" s="31">
        <f>AB28</f>
        <v>1.1932100000000001</v>
      </c>
      <c r="AC27" s="34" t="s">
        <v>65</v>
      </c>
      <c r="AD27" s="31">
        <f>AD28</f>
        <v>1.1932100000000001</v>
      </c>
      <c r="AE27" s="34" t="s">
        <v>65</v>
      </c>
      <c r="AF27" s="34" t="s">
        <v>65</v>
      </c>
      <c r="AG27" s="31">
        <f>AG28</f>
        <v>1.1932100000000001</v>
      </c>
      <c r="AH27" s="34" t="s">
        <v>65</v>
      </c>
      <c r="AI27" s="31">
        <f>AI28</f>
        <v>1.1966600000000001</v>
      </c>
      <c r="AJ27" s="34" t="s">
        <v>65</v>
      </c>
      <c r="AK27" s="34" t="s">
        <v>65</v>
      </c>
      <c r="AL27" s="31">
        <f>AL28</f>
        <v>1.1966600000000001</v>
      </c>
      <c r="AM27" s="34" t="s">
        <v>65</v>
      </c>
      <c r="AN27" s="31">
        <f>AN28</f>
        <v>1.1816</v>
      </c>
      <c r="AO27" s="34" t="s">
        <v>65</v>
      </c>
      <c r="AP27" s="34" t="s">
        <v>65</v>
      </c>
      <c r="AQ27" s="31">
        <f>AQ28</f>
        <v>1.1816</v>
      </c>
      <c r="AR27" s="31" t="s">
        <v>65</v>
      </c>
      <c r="AS27" s="31">
        <f>AS28</f>
        <v>5.6835599999999999</v>
      </c>
      <c r="AT27" s="34" t="s">
        <v>65</v>
      </c>
      <c r="AU27" s="34" t="s">
        <v>65</v>
      </c>
      <c r="AV27" s="31">
        <f>AV28</f>
        <v>5.6835599999999999</v>
      </c>
      <c r="AW27" s="31" t="s">
        <v>65</v>
      </c>
      <c r="AX27" s="31">
        <f>AX28</f>
        <v>5.66852</v>
      </c>
      <c r="AY27" s="34" t="s">
        <v>65</v>
      </c>
      <c r="AZ27" s="34" t="s">
        <v>65</v>
      </c>
      <c r="BA27" s="31">
        <f>BA28</f>
        <v>5.66852</v>
      </c>
      <c r="BB27" s="29" t="s">
        <v>65</v>
      </c>
      <c r="BC27" s="43" t="s">
        <v>65</v>
      </c>
    </row>
    <row r="28" spans="1:57" ht="25.5" x14ac:dyDescent="0.2">
      <c r="A28" s="45" t="s">
        <v>63</v>
      </c>
      <c r="B28" s="46" t="s">
        <v>64</v>
      </c>
      <c r="C28" s="47" t="s">
        <v>66</v>
      </c>
      <c r="D28" s="34" t="s">
        <v>65</v>
      </c>
      <c r="E28" s="34" t="s">
        <v>65</v>
      </c>
      <c r="F28" s="34" t="s">
        <v>65</v>
      </c>
      <c r="G28" s="34" t="s">
        <v>65</v>
      </c>
      <c r="H28" s="63">
        <f>H29+H30+H31</f>
        <v>5.2160000000000002</v>
      </c>
      <c r="I28" s="63">
        <f>I29+I30+I31</f>
        <v>5.6835599999999999</v>
      </c>
      <c r="J28" s="34" t="s">
        <v>65</v>
      </c>
      <c r="K28" s="63">
        <f>K29+K30+K32</f>
        <v>5.3786199999999997</v>
      </c>
      <c r="L28" s="63">
        <f>L29+L30+L32</f>
        <v>5.66852</v>
      </c>
      <c r="M28" s="34" t="s">
        <v>65</v>
      </c>
      <c r="N28" s="34" t="s">
        <v>65</v>
      </c>
      <c r="O28" s="34" t="s">
        <v>65</v>
      </c>
      <c r="P28" s="34" t="s">
        <v>65</v>
      </c>
      <c r="Q28" s="34" t="s">
        <v>65</v>
      </c>
      <c r="R28" s="34" t="s">
        <v>65</v>
      </c>
      <c r="S28" s="34" t="s">
        <v>65</v>
      </c>
      <c r="T28" s="31">
        <f>SUM(T29:T32)</f>
        <v>5.6835599999999999</v>
      </c>
      <c r="U28" s="31">
        <f>U29+U30+U32</f>
        <v>5.5820699999999999</v>
      </c>
      <c r="V28" s="31">
        <f>V30+V31+V29</f>
        <v>5.6835599999999999</v>
      </c>
      <c r="W28" s="31">
        <f>W30+W31+W29</f>
        <v>1.1966600000000001</v>
      </c>
      <c r="X28" s="31">
        <f>X30+X32</f>
        <v>1.1816</v>
      </c>
      <c r="Y28" s="31">
        <f>SUM(Y29:Y32)</f>
        <v>1.1932100000000001</v>
      </c>
      <c r="Z28" s="34" t="s">
        <v>65</v>
      </c>
      <c r="AA28" s="34" t="s">
        <v>65</v>
      </c>
      <c r="AB28" s="31">
        <f>SUM(AB30:AB32)</f>
        <v>1.1932100000000001</v>
      </c>
      <c r="AC28" s="34" t="s">
        <v>65</v>
      </c>
      <c r="AD28" s="31">
        <f>SUM(AD30:AD32)</f>
        <v>1.1932100000000001</v>
      </c>
      <c r="AE28" s="34" t="s">
        <v>65</v>
      </c>
      <c r="AF28" s="34" t="s">
        <v>65</v>
      </c>
      <c r="AG28" s="31">
        <f>SUM(AG30:AG32)</f>
        <v>1.1932100000000001</v>
      </c>
      <c r="AH28" s="34" t="s">
        <v>65</v>
      </c>
      <c r="AI28" s="31">
        <f>AI31</f>
        <v>1.1966600000000001</v>
      </c>
      <c r="AJ28" s="34" t="s">
        <v>65</v>
      </c>
      <c r="AK28" s="34" t="s">
        <v>65</v>
      </c>
      <c r="AL28" s="31">
        <f>AL31</f>
        <v>1.1966600000000001</v>
      </c>
      <c r="AM28" s="34" t="s">
        <v>65</v>
      </c>
      <c r="AN28" s="31">
        <f>AN32</f>
        <v>1.1816</v>
      </c>
      <c r="AO28" s="34" t="s">
        <v>65</v>
      </c>
      <c r="AP28" s="34" t="s">
        <v>65</v>
      </c>
      <c r="AQ28" s="31">
        <f>AQ32</f>
        <v>1.1816</v>
      </c>
      <c r="AR28" s="31" t="s">
        <v>65</v>
      </c>
      <c r="AS28" s="31">
        <f>AS29+AS30+AS31</f>
        <v>5.6835599999999999</v>
      </c>
      <c r="AT28" s="34" t="s">
        <v>65</v>
      </c>
      <c r="AU28" s="34" t="s">
        <v>65</v>
      </c>
      <c r="AV28" s="31">
        <f>AV29+AV30+AV31</f>
        <v>5.6835599999999999</v>
      </c>
      <c r="AW28" s="31" t="s">
        <v>65</v>
      </c>
      <c r="AX28" s="31">
        <f>AX29+AX30+AX32</f>
        <v>5.66852</v>
      </c>
      <c r="AY28" s="34" t="s">
        <v>65</v>
      </c>
      <c r="AZ28" s="34" t="s">
        <v>65</v>
      </c>
      <c r="BA28" s="31">
        <f>BA29+BA30+BA32</f>
        <v>5.66852</v>
      </c>
      <c r="BB28" s="29" t="s">
        <v>65</v>
      </c>
      <c r="BC28" s="43" t="s">
        <v>65</v>
      </c>
    </row>
    <row r="29" spans="1:57" ht="38.25" x14ac:dyDescent="0.2">
      <c r="A29" s="44" t="s">
        <v>63</v>
      </c>
      <c r="B29" s="54" t="s">
        <v>78</v>
      </c>
      <c r="C29" s="55" t="s">
        <v>86</v>
      </c>
      <c r="D29" s="34" t="s">
        <v>65</v>
      </c>
      <c r="E29" s="43">
        <v>2014</v>
      </c>
      <c r="F29" s="43">
        <v>2017</v>
      </c>
      <c r="G29" s="34" t="s">
        <v>65</v>
      </c>
      <c r="H29" s="63">
        <v>2.3730000000000002</v>
      </c>
      <c r="I29" s="31">
        <v>2.45377</v>
      </c>
      <c r="J29" s="64">
        <v>42005</v>
      </c>
      <c r="K29" s="63">
        <v>2.3730000000000002</v>
      </c>
      <c r="L29" s="31">
        <v>2.45377</v>
      </c>
      <c r="M29" s="64">
        <v>42005</v>
      </c>
      <c r="N29" s="34" t="s">
        <v>65</v>
      </c>
      <c r="O29" s="34">
        <v>0.16800000000000001</v>
      </c>
      <c r="P29" s="34" t="s">
        <v>65</v>
      </c>
      <c r="Q29" s="34" t="s">
        <v>65</v>
      </c>
      <c r="R29" s="34" t="s">
        <v>65</v>
      </c>
      <c r="S29" s="34" t="s">
        <v>65</v>
      </c>
      <c r="T29" s="31">
        <v>2.45377</v>
      </c>
      <c r="U29" s="31">
        <v>2.36734</v>
      </c>
      <c r="V29" s="43">
        <v>2.45377</v>
      </c>
      <c r="W29" s="31">
        <v>0</v>
      </c>
      <c r="X29" s="31">
        <v>0</v>
      </c>
      <c r="Y29" s="31">
        <v>0</v>
      </c>
      <c r="Z29" s="28" t="s">
        <v>65</v>
      </c>
      <c r="AA29" s="28" t="s">
        <v>65</v>
      </c>
      <c r="AB29" s="28" t="s">
        <v>65</v>
      </c>
      <c r="AC29" s="28" t="s">
        <v>65</v>
      </c>
      <c r="AD29" s="28" t="s">
        <v>65</v>
      </c>
      <c r="AE29" s="28" t="s">
        <v>65</v>
      </c>
      <c r="AF29" s="28" t="s">
        <v>65</v>
      </c>
      <c r="AG29" s="28" t="s">
        <v>65</v>
      </c>
      <c r="AH29" s="28" t="s">
        <v>65</v>
      </c>
      <c r="AI29" s="28" t="s">
        <v>65</v>
      </c>
      <c r="AJ29" s="28" t="s">
        <v>65</v>
      </c>
      <c r="AK29" s="28" t="s">
        <v>65</v>
      </c>
      <c r="AL29" s="28" t="s">
        <v>65</v>
      </c>
      <c r="AM29" s="28" t="s">
        <v>65</v>
      </c>
      <c r="AN29" s="28" t="s">
        <v>65</v>
      </c>
      <c r="AO29" s="28" t="s">
        <v>65</v>
      </c>
      <c r="AP29" s="28" t="s">
        <v>65</v>
      </c>
      <c r="AQ29" s="28" t="s">
        <v>65</v>
      </c>
      <c r="AR29" s="28" t="s">
        <v>65</v>
      </c>
      <c r="AS29" s="31">
        <v>2.45377</v>
      </c>
      <c r="AT29" s="34" t="s">
        <v>65</v>
      </c>
      <c r="AU29" s="34" t="s">
        <v>65</v>
      </c>
      <c r="AV29" s="31">
        <v>2.45377</v>
      </c>
      <c r="AW29" s="31"/>
      <c r="AX29" s="31">
        <v>2.45377</v>
      </c>
      <c r="AY29" s="34" t="s">
        <v>65</v>
      </c>
      <c r="AZ29" s="34" t="s">
        <v>65</v>
      </c>
      <c r="BA29" s="31">
        <v>2.45377</v>
      </c>
      <c r="BB29" s="29" t="s">
        <v>65</v>
      </c>
      <c r="BC29" s="43" t="s">
        <v>65</v>
      </c>
    </row>
    <row r="30" spans="1:57" s="3" customFormat="1" ht="38.25" x14ac:dyDescent="0.2">
      <c r="A30" s="44" t="s">
        <v>63</v>
      </c>
      <c r="B30" s="54" t="s">
        <v>79</v>
      </c>
      <c r="C30" s="55" t="s">
        <v>85</v>
      </c>
      <c r="D30" s="43" t="s">
        <v>67</v>
      </c>
      <c r="E30" s="43">
        <v>2017</v>
      </c>
      <c r="F30" s="43">
        <v>2018</v>
      </c>
      <c r="G30" s="43" t="s">
        <v>65</v>
      </c>
      <c r="H30" s="43">
        <v>1.8240000000000001</v>
      </c>
      <c r="I30" s="43">
        <v>2.0331299999999999</v>
      </c>
      <c r="J30" s="64">
        <v>42005</v>
      </c>
      <c r="K30" s="43">
        <v>1.8240000000000001</v>
      </c>
      <c r="L30" s="43">
        <v>2.0331299999999999</v>
      </c>
      <c r="M30" s="64">
        <v>42005</v>
      </c>
      <c r="N30" s="43" t="s">
        <v>65</v>
      </c>
      <c r="O30" s="43" t="s">
        <v>65</v>
      </c>
      <c r="P30" s="34" t="s">
        <v>65</v>
      </c>
      <c r="Q30" s="34" t="s">
        <v>65</v>
      </c>
      <c r="R30" s="34" t="s">
        <v>65</v>
      </c>
      <c r="S30" s="34" t="s">
        <v>65</v>
      </c>
      <c r="T30" s="42">
        <v>2.0331299999999999</v>
      </c>
      <c r="U30" s="42">
        <v>2.0331299999999999</v>
      </c>
      <c r="V30" s="43">
        <v>2.0331299999999999</v>
      </c>
      <c r="W30" s="43">
        <v>0</v>
      </c>
      <c r="X30" s="43">
        <v>0</v>
      </c>
      <c r="Y30" s="42">
        <v>1.1932100000000001</v>
      </c>
      <c r="Z30" s="43" t="s">
        <v>65</v>
      </c>
      <c r="AA30" s="43" t="s">
        <v>65</v>
      </c>
      <c r="AB30" s="42">
        <v>1.1932100000000001</v>
      </c>
      <c r="AC30" s="43" t="s">
        <v>65</v>
      </c>
      <c r="AD30" s="42">
        <v>1.1932100000000001</v>
      </c>
      <c r="AE30" s="43" t="s">
        <v>65</v>
      </c>
      <c r="AF30" s="43" t="s">
        <v>65</v>
      </c>
      <c r="AG30" s="42">
        <v>1.1932100000000001</v>
      </c>
      <c r="AH30" s="43" t="s">
        <v>65</v>
      </c>
      <c r="AI30" s="43" t="s">
        <v>65</v>
      </c>
      <c r="AJ30" s="43" t="s">
        <v>65</v>
      </c>
      <c r="AK30" s="43" t="s">
        <v>65</v>
      </c>
      <c r="AL30" s="43" t="s">
        <v>65</v>
      </c>
      <c r="AM30" s="43" t="s">
        <v>65</v>
      </c>
      <c r="AN30" s="43" t="s">
        <v>65</v>
      </c>
      <c r="AO30" s="43" t="s">
        <v>65</v>
      </c>
      <c r="AP30" s="43" t="s">
        <v>65</v>
      </c>
      <c r="AQ30" s="43" t="s">
        <v>65</v>
      </c>
      <c r="AR30" s="43" t="s">
        <v>65</v>
      </c>
      <c r="AS30" s="31">
        <v>2.0331299999999999</v>
      </c>
      <c r="AT30" s="43" t="s">
        <v>65</v>
      </c>
      <c r="AU30" s="43" t="s">
        <v>65</v>
      </c>
      <c r="AV30" s="31">
        <v>2.0331299999999999</v>
      </c>
      <c r="AW30" s="42" t="s">
        <v>65</v>
      </c>
      <c r="AX30" s="42">
        <v>2.0331299999999999</v>
      </c>
      <c r="AY30" s="43" t="s">
        <v>65</v>
      </c>
      <c r="AZ30" s="43" t="s">
        <v>65</v>
      </c>
      <c r="BA30" s="42">
        <v>2.0331299999999999</v>
      </c>
      <c r="BB30" s="29" t="s">
        <v>65</v>
      </c>
      <c r="BC30" s="43" t="s">
        <v>65</v>
      </c>
    </row>
    <row r="31" spans="1:57" s="3" customFormat="1" ht="25.5" x14ac:dyDescent="0.2">
      <c r="A31" s="44" t="s">
        <v>63</v>
      </c>
      <c r="B31" s="54" t="s">
        <v>83</v>
      </c>
      <c r="C31" s="55" t="s">
        <v>84</v>
      </c>
      <c r="D31" s="43" t="s">
        <v>67</v>
      </c>
      <c r="E31" s="43" t="s">
        <v>65</v>
      </c>
      <c r="F31" s="43">
        <v>2019</v>
      </c>
      <c r="G31" s="43" t="s">
        <v>65</v>
      </c>
      <c r="H31" s="43">
        <v>1.0189999999999999</v>
      </c>
      <c r="I31" s="43">
        <v>1.1966600000000001</v>
      </c>
      <c r="J31" s="64">
        <v>42005</v>
      </c>
      <c r="K31" s="43" t="s">
        <v>65</v>
      </c>
      <c r="L31" s="43" t="s">
        <v>65</v>
      </c>
      <c r="M31" s="43" t="s">
        <v>65</v>
      </c>
      <c r="N31" s="43" t="s">
        <v>65</v>
      </c>
      <c r="O31" s="43" t="s">
        <v>65</v>
      </c>
      <c r="P31" s="34" t="s">
        <v>65</v>
      </c>
      <c r="Q31" s="34" t="s">
        <v>65</v>
      </c>
      <c r="R31" s="34" t="s">
        <v>65</v>
      </c>
      <c r="S31" s="34" t="s">
        <v>65</v>
      </c>
      <c r="T31" s="42">
        <v>1.1966600000000001</v>
      </c>
      <c r="U31" s="42" t="s">
        <v>65</v>
      </c>
      <c r="V31" s="43">
        <v>1.1966600000000001</v>
      </c>
      <c r="W31" s="43">
        <v>1.1966600000000001</v>
      </c>
      <c r="X31" s="43" t="s">
        <v>65</v>
      </c>
      <c r="Y31" s="43" t="s">
        <v>65</v>
      </c>
      <c r="Z31" s="43" t="s">
        <v>65</v>
      </c>
      <c r="AA31" s="43" t="s">
        <v>65</v>
      </c>
      <c r="AB31" s="43" t="s">
        <v>65</v>
      </c>
      <c r="AC31" s="43" t="s">
        <v>65</v>
      </c>
      <c r="AD31" s="43" t="s">
        <v>65</v>
      </c>
      <c r="AE31" s="43" t="s">
        <v>65</v>
      </c>
      <c r="AF31" s="43" t="s">
        <v>65</v>
      </c>
      <c r="AG31" s="43" t="s">
        <v>65</v>
      </c>
      <c r="AH31" s="43" t="s">
        <v>65</v>
      </c>
      <c r="AI31" s="42">
        <v>1.1966600000000001</v>
      </c>
      <c r="AJ31" s="43" t="s">
        <v>65</v>
      </c>
      <c r="AK31" s="43" t="s">
        <v>65</v>
      </c>
      <c r="AL31" s="42">
        <v>1.1966600000000001</v>
      </c>
      <c r="AM31" s="43" t="s">
        <v>65</v>
      </c>
      <c r="AN31" s="43" t="s">
        <v>65</v>
      </c>
      <c r="AO31" s="43" t="s">
        <v>65</v>
      </c>
      <c r="AP31" s="43" t="s">
        <v>65</v>
      </c>
      <c r="AQ31" s="43" t="s">
        <v>65</v>
      </c>
      <c r="AR31" s="43" t="s">
        <v>65</v>
      </c>
      <c r="AS31" s="31">
        <v>1.1966600000000001</v>
      </c>
      <c r="AT31" s="43" t="s">
        <v>65</v>
      </c>
      <c r="AU31" s="43" t="s">
        <v>65</v>
      </c>
      <c r="AV31" s="31">
        <v>1.1966600000000001</v>
      </c>
      <c r="AW31" s="42" t="s">
        <v>65</v>
      </c>
      <c r="AX31" s="42" t="s">
        <v>65</v>
      </c>
      <c r="AY31" s="42" t="s">
        <v>65</v>
      </c>
      <c r="AZ31" s="42" t="s">
        <v>65</v>
      </c>
      <c r="BA31" s="42" t="s">
        <v>65</v>
      </c>
      <c r="BB31" s="29" t="s">
        <v>65</v>
      </c>
      <c r="BC31" s="53" t="s">
        <v>89</v>
      </c>
    </row>
    <row r="32" spans="1:57" s="3" customFormat="1" ht="25.5" x14ac:dyDescent="0.2">
      <c r="A32" s="44" t="s">
        <v>63</v>
      </c>
      <c r="B32" s="54" t="s">
        <v>80</v>
      </c>
      <c r="C32" s="55" t="s">
        <v>81</v>
      </c>
      <c r="D32" s="43" t="s">
        <v>67</v>
      </c>
      <c r="E32" s="43">
        <v>2019</v>
      </c>
      <c r="F32" s="43" t="s">
        <v>65</v>
      </c>
      <c r="G32" s="43">
        <v>2019</v>
      </c>
      <c r="H32" s="43" t="s">
        <v>65</v>
      </c>
      <c r="I32" s="43" t="s">
        <v>65</v>
      </c>
      <c r="J32" s="43" t="s">
        <v>65</v>
      </c>
      <c r="K32" s="43">
        <v>1.1816199999999999</v>
      </c>
      <c r="L32" s="43">
        <v>1.1816199999999999</v>
      </c>
      <c r="M32" s="64">
        <v>43101</v>
      </c>
      <c r="N32" s="43" t="s">
        <v>65</v>
      </c>
      <c r="O32" s="43" t="s">
        <v>65</v>
      </c>
      <c r="P32" s="34" t="s">
        <v>65</v>
      </c>
      <c r="Q32" s="34" t="s">
        <v>65</v>
      </c>
      <c r="R32" s="34" t="s">
        <v>65</v>
      </c>
      <c r="S32" s="34" t="s">
        <v>65</v>
      </c>
      <c r="T32" s="43" t="s">
        <v>65</v>
      </c>
      <c r="U32" s="42">
        <v>1.1816</v>
      </c>
      <c r="V32" s="43" t="s">
        <v>65</v>
      </c>
      <c r="W32" s="43" t="s">
        <v>65</v>
      </c>
      <c r="X32" s="43">
        <v>1.1816</v>
      </c>
      <c r="Y32" s="42">
        <v>0</v>
      </c>
      <c r="Z32" s="43" t="s">
        <v>65</v>
      </c>
      <c r="AA32" s="43" t="s">
        <v>65</v>
      </c>
      <c r="AB32" s="42">
        <v>0</v>
      </c>
      <c r="AC32" s="43" t="s">
        <v>65</v>
      </c>
      <c r="AD32" s="42">
        <v>0</v>
      </c>
      <c r="AE32" s="43" t="s">
        <v>65</v>
      </c>
      <c r="AF32" s="43" t="s">
        <v>65</v>
      </c>
      <c r="AG32" s="42">
        <v>0</v>
      </c>
      <c r="AH32" s="43" t="s">
        <v>65</v>
      </c>
      <c r="AI32" s="42">
        <v>0</v>
      </c>
      <c r="AJ32" s="43" t="s">
        <v>65</v>
      </c>
      <c r="AK32" s="43" t="s">
        <v>65</v>
      </c>
      <c r="AL32" s="42">
        <v>0</v>
      </c>
      <c r="AM32" s="43" t="s">
        <v>65</v>
      </c>
      <c r="AN32" s="42">
        <v>1.1816</v>
      </c>
      <c r="AO32" s="43" t="s">
        <v>65</v>
      </c>
      <c r="AP32" s="43" t="s">
        <v>65</v>
      </c>
      <c r="AQ32" s="42">
        <v>1.1816</v>
      </c>
      <c r="AR32" s="42" t="s">
        <v>65</v>
      </c>
      <c r="AS32" s="31">
        <f t="shared" ref="AS32" si="5">Y32+AI32</f>
        <v>0</v>
      </c>
      <c r="AT32" s="43" t="s">
        <v>65</v>
      </c>
      <c r="AU32" s="43" t="s">
        <v>65</v>
      </c>
      <c r="AV32" s="31">
        <f t="shared" ref="AV32" si="6">AB32+AL32</f>
        <v>0</v>
      </c>
      <c r="AW32" s="42" t="s">
        <v>65</v>
      </c>
      <c r="AX32" s="42">
        <v>1.1816199999999999</v>
      </c>
      <c r="AY32" s="43" t="s">
        <v>65</v>
      </c>
      <c r="AZ32" s="43" t="s">
        <v>65</v>
      </c>
      <c r="BA32" s="42">
        <v>1.1816199999999999</v>
      </c>
      <c r="BB32" s="29" t="s">
        <v>65</v>
      </c>
      <c r="BC32" s="53" t="s">
        <v>90</v>
      </c>
    </row>
    <row r="33" spans="1:55" s="3" customFormat="1" ht="25.5" x14ac:dyDescent="0.2">
      <c r="A33" s="58" t="s">
        <v>97</v>
      </c>
      <c r="B33" s="46" t="s">
        <v>98</v>
      </c>
      <c r="C33" s="59" t="s">
        <v>66</v>
      </c>
      <c r="D33" s="34" t="s">
        <v>65</v>
      </c>
      <c r="E33" s="34" t="s">
        <v>65</v>
      </c>
      <c r="F33" s="34" t="s">
        <v>65</v>
      </c>
      <c r="G33" s="34" t="s">
        <v>65</v>
      </c>
      <c r="H33" s="34" t="s">
        <v>65</v>
      </c>
      <c r="I33" s="34" t="s">
        <v>65</v>
      </c>
      <c r="J33" s="34" t="s">
        <v>65</v>
      </c>
      <c r="K33" s="34" t="s">
        <v>65</v>
      </c>
      <c r="L33" s="34" t="s">
        <v>65</v>
      </c>
      <c r="M33" s="34" t="s">
        <v>65</v>
      </c>
      <c r="N33" s="34" t="s">
        <v>65</v>
      </c>
      <c r="O33" s="34" t="s">
        <v>65</v>
      </c>
      <c r="P33" s="34" t="s">
        <v>65</v>
      </c>
      <c r="Q33" s="34" t="s">
        <v>65</v>
      </c>
      <c r="R33" s="34" t="s">
        <v>65</v>
      </c>
      <c r="S33" s="34" t="s">
        <v>65</v>
      </c>
      <c r="T33" s="43" t="s">
        <v>65</v>
      </c>
      <c r="U33" s="43" t="s">
        <v>65</v>
      </c>
      <c r="V33" s="43" t="s">
        <v>65</v>
      </c>
      <c r="W33" s="43" t="s">
        <v>65</v>
      </c>
      <c r="X33" s="43" t="s">
        <v>65</v>
      </c>
      <c r="Y33" s="43" t="s">
        <v>65</v>
      </c>
      <c r="Z33" s="43" t="s">
        <v>65</v>
      </c>
      <c r="AA33" s="43" t="s">
        <v>65</v>
      </c>
      <c r="AB33" s="43" t="s">
        <v>65</v>
      </c>
      <c r="AC33" s="43" t="s">
        <v>65</v>
      </c>
      <c r="AD33" s="43" t="s">
        <v>65</v>
      </c>
      <c r="AE33" s="43" t="s">
        <v>65</v>
      </c>
      <c r="AF33" s="43" t="s">
        <v>65</v>
      </c>
      <c r="AG33" s="43" t="s">
        <v>65</v>
      </c>
      <c r="AH33" s="43" t="s">
        <v>65</v>
      </c>
      <c r="AI33" s="43" t="s">
        <v>65</v>
      </c>
      <c r="AJ33" s="43" t="s">
        <v>65</v>
      </c>
      <c r="AK33" s="43" t="s">
        <v>65</v>
      </c>
      <c r="AL33" s="43" t="s">
        <v>65</v>
      </c>
      <c r="AM33" s="43" t="s">
        <v>65</v>
      </c>
      <c r="AN33" s="43" t="s">
        <v>65</v>
      </c>
      <c r="AO33" s="43" t="s">
        <v>65</v>
      </c>
      <c r="AP33" s="43" t="s">
        <v>65</v>
      </c>
      <c r="AQ33" s="43" t="s">
        <v>65</v>
      </c>
      <c r="AR33" s="43" t="s">
        <v>65</v>
      </c>
      <c r="AS33" s="43" t="s">
        <v>65</v>
      </c>
      <c r="AT33" s="43" t="s">
        <v>65</v>
      </c>
      <c r="AU33" s="43" t="s">
        <v>65</v>
      </c>
      <c r="AV33" s="43" t="s">
        <v>65</v>
      </c>
      <c r="AW33" s="43" t="s">
        <v>65</v>
      </c>
      <c r="AX33" s="43" t="s">
        <v>65</v>
      </c>
      <c r="AY33" s="43" t="s">
        <v>65</v>
      </c>
      <c r="AZ33" s="43" t="s">
        <v>65</v>
      </c>
      <c r="BA33" s="43" t="s">
        <v>65</v>
      </c>
      <c r="BB33" s="29" t="s">
        <v>65</v>
      </c>
      <c r="BC33" s="43" t="s">
        <v>65</v>
      </c>
    </row>
    <row r="34" spans="1:55" s="3" customFormat="1" ht="25.5" x14ac:dyDescent="0.2">
      <c r="A34" s="60" t="s">
        <v>97</v>
      </c>
      <c r="B34" s="61" t="s">
        <v>99</v>
      </c>
      <c r="C34" s="62" t="s">
        <v>100</v>
      </c>
      <c r="D34" s="34" t="s">
        <v>65</v>
      </c>
      <c r="E34" s="34" t="s">
        <v>65</v>
      </c>
      <c r="F34" s="34" t="s">
        <v>65</v>
      </c>
      <c r="G34" s="34" t="s">
        <v>65</v>
      </c>
      <c r="H34" s="34" t="s">
        <v>65</v>
      </c>
      <c r="I34" s="34" t="s">
        <v>65</v>
      </c>
      <c r="J34" s="34" t="s">
        <v>65</v>
      </c>
      <c r="K34" s="34" t="s">
        <v>65</v>
      </c>
      <c r="L34" s="34" t="s">
        <v>65</v>
      </c>
      <c r="M34" s="34" t="s">
        <v>65</v>
      </c>
      <c r="N34" s="34" t="s">
        <v>65</v>
      </c>
      <c r="O34" s="34" t="s">
        <v>65</v>
      </c>
      <c r="P34" s="34" t="s">
        <v>65</v>
      </c>
      <c r="Q34" s="34" t="s">
        <v>65</v>
      </c>
      <c r="R34" s="34" t="s">
        <v>65</v>
      </c>
      <c r="S34" s="34" t="s">
        <v>65</v>
      </c>
      <c r="T34" s="43" t="s">
        <v>65</v>
      </c>
      <c r="U34" s="43">
        <v>0.17541999999999999</v>
      </c>
      <c r="V34" s="43" t="s">
        <v>65</v>
      </c>
      <c r="W34" s="43" t="s">
        <v>65</v>
      </c>
      <c r="X34" s="43" t="s">
        <v>65</v>
      </c>
      <c r="Y34" s="43" t="s">
        <v>65</v>
      </c>
      <c r="Z34" s="43" t="s">
        <v>65</v>
      </c>
      <c r="AA34" s="43" t="s">
        <v>65</v>
      </c>
      <c r="AB34" s="43" t="s">
        <v>65</v>
      </c>
      <c r="AC34" s="43" t="s">
        <v>65</v>
      </c>
      <c r="AD34" s="43" t="s">
        <v>65</v>
      </c>
      <c r="AE34" s="43" t="s">
        <v>65</v>
      </c>
      <c r="AF34" s="43" t="s">
        <v>65</v>
      </c>
      <c r="AG34" s="43" t="s">
        <v>65</v>
      </c>
      <c r="AH34" s="43" t="s">
        <v>65</v>
      </c>
      <c r="AI34" s="43" t="s">
        <v>65</v>
      </c>
      <c r="AJ34" s="43" t="s">
        <v>65</v>
      </c>
      <c r="AK34" s="43" t="s">
        <v>65</v>
      </c>
      <c r="AL34" s="43" t="s">
        <v>65</v>
      </c>
      <c r="AM34" s="43" t="s">
        <v>65</v>
      </c>
      <c r="AN34" s="43" t="s">
        <v>65</v>
      </c>
      <c r="AO34" s="43" t="s">
        <v>65</v>
      </c>
      <c r="AP34" s="43" t="s">
        <v>65</v>
      </c>
      <c r="AQ34" s="43" t="s">
        <v>65</v>
      </c>
      <c r="AR34" s="43" t="s">
        <v>65</v>
      </c>
      <c r="AS34" s="43" t="s">
        <v>65</v>
      </c>
      <c r="AT34" s="43" t="s">
        <v>65</v>
      </c>
      <c r="AU34" s="43" t="s">
        <v>65</v>
      </c>
      <c r="AV34" s="43" t="s">
        <v>65</v>
      </c>
      <c r="AW34" s="43" t="s">
        <v>65</v>
      </c>
      <c r="AX34" s="43" t="s">
        <v>65</v>
      </c>
      <c r="AY34" s="43" t="s">
        <v>65</v>
      </c>
      <c r="AZ34" s="43" t="s">
        <v>65</v>
      </c>
      <c r="BA34" s="43" t="s">
        <v>65</v>
      </c>
      <c r="BB34" s="29" t="s">
        <v>65</v>
      </c>
      <c r="BC34" s="43" t="s">
        <v>65</v>
      </c>
    </row>
    <row r="35" spans="1:55" ht="55.5" customHeight="1" x14ac:dyDescent="0.2">
      <c r="A35" s="70" t="s">
        <v>74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48"/>
      <c r="R35" s="48"/>
      <c r="S35" s="48"/>
      <c r="T35" s="48"/>
      <c r="U35" s="48"/>
      <c r="V35" s="49"/>
      <c r="W35" s="49"/>
      <c r="X35" s="5"/>
      <c r="Y35" s="14"/>
      <c r="Z35" s="14"/>
      <c r="AA35" s="14"/>
      <c r="AB35" s="14"/>
      <c r="AC35" s="14"/>
      <c r="AD35" s="5"/>
      <c r="AE35" s="5"/>
      <c r="AF35" s="5"/>
      <c r="AG35" s="5"/>
      <c r="AH35" s="5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</row>
    <row r="36" spans="1:55" ht="35.25" customHeight="1" x14ac:dyDescent="0.2">
      <c r="A36" s="70" t="s">
        <v>75</v>
      </c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50"/>
      <c r="R36" s="50"/>
      <c r="S36" s="50"/>
      <c r="T36" s="50"/>
      <c r="U36" s="50"/>
      <c r="V36" s="49"/>
      <c r="W36" s="49"/>
    </row>
    <row r="37" spans="1:55" ht="26.25" customHeight="1" x14ac:dyDescent="0.2">
      <c r="A37" s="70" t="s">
        <v>76</v>
      </c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50"/>
      <c r="R37" s="50"/>
      <c r="S37" s="50"/>
      <c r="T37" s="50"/>
      <c r="U37" s="50"/>
      <c r="V37" s="49"/>
      <c r="W37" s="49"/>
    </row>
    <row r="38" spans="1:55" ht="28.5" customHeight="1" x14ac:dyDescent="0.2">
      <c r="A38" s="70" t="s">
        <v>77</v>
      </c>
      <c r="B38" s="70"/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50"/>
      <c r="R38" s="50"/>
      <c r="S38" s="50"/>
      <c r="T38" s="50"/>
      <c r="U38" s="50"/>
      <c r="V38" s="49"/>
      <c r="W38" s="49"/>
    </row>
  </sheetData>
  <mergeCells count="38">
    <mergeCell ref="A6:AH6"/>
    <mergeCell ref="A1:AH1"/>
    <mergeCell ref="A2:AH2"/>
    <mergeCell ref="A3:AH3"/>
    <mergeCell ref="A4:AH4"/>
    <mergeCell ref="A5:AH5"/>
    <mergeCell ref="A7:AH7"/>
    <mergeCell ref="A8:AH8"/>
    <mergeCell ref="A9:AH9"/>
    <mergeCell ref="A11:A13"/>
    <mergeCell ref="B11:B13"/>
    <mergeCell ref="C11:C13"/>
    <mergeCell ref="D11:D13"/>
    <mergeCell ref="E11:E13"/>
    <mergeCell ref="F11:G12"/>
    <mergeCell ref="H11:M11"/>
    <mergeCell ref="H12:J12"/>
    <mergeCell ref="K12:M12"/>
    <mergeCell ref="P12:Q12"/>
    <mergeCell ref="R12:S12"/>
    <mergeCell ref="N11:N13"/>
    <mergeCell ref="O11:O13"/>
    <mergeCell ref="BC11:BC13"/>
    <mergeCell ref="Y12:AC12"/>
    <mergeCell ref="AD12:AH12"/>
    <mergeCell ref="Y11:AH11"/>
    <mergeCell ref="AI12:AM12"/>
    <mergeCell ref="AN12:AR12"/>
    <mergeCell ref="AS12:AW12"/>
    <mergeCell ref="AX12:BB12"/>
    <mergeCell ref="AI11:BB11"/>
    <mergeCell ref="A37:P37"/>
    <mergeCell ref="A38:P38"/>
    <mergeCell ref="P11:S11"/>
    <mergeCell ref="T11:U12"/>
    <mergeCell ref="V11:X12"/>
    <mergeCell ref="A35:P35"/>
    <mergeCell ref="A36:P36"/>
  </mergeCells>
  <phoneticPr fontId="0" type="noConversion"/>
  <pageMargins left="0.39370078740157483" right="0.39370078740157483" top="0.78740157480314965" bottom="0.39370078740157483" header="0.27559055118110237" footer="0.27559055118110237"/>
  <pageSetup paperSize="9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МММ</cp:lastModifiedBy>
  <cp:lastPrinted>2017-01-20T12:33:34Z</cp:lastPrinted>
  <dcterms:created xsi:type="dcterms:W3CDTF">2004-09-19T06:34:55Z</dcterms:created>
  <dcterms:modified xsi:type="dcterms:W3CDTF">2018-03-22T05:26:49Z</dcterms:modified>
</cp:coreProperties>
</file>